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acorrea\Documents\15 IDEP MAYO 19 DE 2022\8 IDEP 2024\120_28_15_PEDI_plan_estrategico_2024\03 SEGUIMIENTO PEDI SEPTIEMBRE 2024\"/>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2019'!$A$1:$BR$24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C15" i="2" l="1"/>
  <c r="AY23" i="2" l="1"/>
  <c r="AX22" i="2" l="1"/>
  <c r="V15" i="2" l="1"/>
  <c r="U16" i="2" l="1"/>
  <c r="U15" i="2"/>
  <c r="U17" i="2"/>
  <c r="U18" i="2"/>
  <c r="U19" i="2"/>
  <c r="U20" i="2"/>
  <c r="U21" i="2"/>
  <c r="N19" i="2" l="1"/>
  <c r="N17" i="2"/>
  <c r="N18" i="2"/>
  <c r="N20" i="2"/>
  <c r="N21" i="2"/>
  <c r="AO15" i="2" l="1"/>
  <c r="BC16" i="2" l="1"/>
  <c r="BC17" i="2"/>
  <c r="BC18" i="2"/>
  <c r="BC19" i="2"/>
  <c r="BC20" i="2"/>
  <c r="BC21" i="2"/>
  <c r="AS22" i="2"/>
  <c r="AS23" i="2" s="1"/>
  <c r="AT22" i="2"/>
  <c r="AU22" i="2"/>
  <c r="AU23" i="2" s="1"/>
  <c r="AV22" i="2"/>
  <c r="AW22" i="2"/>
  <c r="AY22" i="2"/>
  <c r="AZ22" i="2"/>
  <c r="BA23" i="2" s="1"/>
  <c r="BA22" i="2"/>
  <c r="AR22" i="2"/>
  <c r="BB21" i="2"/>
  <c r="BB18" i="2"/>
  <c r="BB19" i="2"/>
  <c r="BB20" i="2"/>
  <c r="BB17" i="2"/>
  <c r="BB16" i="2"/>
  <c r="AO16" i="2"/>
  <c r="AO17" i="2"/>
  <c r="AO18" i="2"/>
  <c r="AO19" i="2"/>
  <c r="AO20" i="2"/>
  <c r="AO21" i="2"/>
  <c r="AN15" i="2"/>
  <c r="AN16" i="2"/>
  <c r="AN17" i="2"/>
  <c r="AN18" i="2"/>
  <c r="AN19" i="2"/>
  <c r="AN20" i="2"/>
  <c r="AN21" i="2"/>
  <c r="AB18" i="2"/>
  <c r="AB19" i="2"/>
  <c r="AB20" i="2"/>
  <c r="AB21" i="2"/>
  <c r="AB16" i="2"/>
  <c r="AB17" i="2"/>
  <c r="V16" i="2"/>
  <c r="V17" i="2"/>
  <c r="V18" i="2"/>
  <c r="V19" i="2"/>
  <c r="V20" i="2"/>
  <c r="V21" i="2"/>
  <c r="AP20" i="2" l="1"/>
  <c r="AQ20" i="2" s="1"/>
  <c r="AW23" i="2"/>
  <c r="AP21" i="2"/>
  <c r="AQ21" i="2" s="1"/>
  <c r="BC22" i="2"/>
  <c r="AP19" i="2"/>
  <c r="AQ19" i="2" s="1"/>
  <c r="AP17" i="2"/>
  <c r="AQ17" i="2" s="1"/>
  <c r="AP18" i="2"/>
  <c r="AQ18" i="2" s="1"/>
  <c r="N15" i="2"/>
  <c r="N16" i="2"/>
  <c r="AP16" i="2" s="1"/>
  <c r="AQ16" i="2" s="1"/>
  <c r="BB15" i="2"/>
  <c r="BB22" i="2" s="1"/>
  <c r="AB15" i="2" l="1"/>
  <c r="AP15" i="2" s="1"/>
  <c r="AQ15"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<sst xmlns="http://schemas.openxmlformats.org/spreadsheetml/2006/main" count="254" uniqueCount="183">
  <si>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</si>
  <si>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</si>
  <si>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</si>
  <si>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</si>
  <si>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</si>
  <si>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</si>
  <si>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</si>
  <si>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</si>
  <si>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</si>
  <si>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</si>
  <si>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</si>
  <si>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</si>
  <si>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</si>
  <si>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</si>
  <si>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</si>
  <si>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</si>
  <si>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</si>
  <si>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</si>
  <si>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</si>
  <si>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</si>
  <si>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</si>
  <si>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</si>
  <si>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</si>
  <si>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</si>
  <si>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</si>
  <si>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</si>
  <si>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</si>
  <si>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</si>
  <si>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</si>
  <si>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</si>
  <si>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</si>
  <si>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</si>
  <si>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</si>
  <si>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</si>
  <si>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</si>
  <si>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</si>
  <si>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</si>
  <si>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</si>
  <si>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</si>
  <si>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</si>
  <si>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</si>
  <si>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</si>
  <si>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</si>
  <si>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</si>
  <si>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</si>
  <si>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</si>
  <si>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</si>
  <si>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</si>
  <si>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</si>
  <si>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</si>
  <si>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</si>
  <si>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</si>
  <si>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</si>
  <si>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</si>
  <si>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</si>
  <si>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</si>
  <si>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</si>
  <si>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</si>
  <si>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</si>
  <si>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</si>
  <si>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</si>
  <si>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</si>
  <si>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</si>
  <si>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</si>
  <si>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</si>
  <si>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</si>
  <si>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</si>
  <si>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</si>
  <si>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</si>
  <si>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</si>
  <si>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</si>
  <si>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</si>
  <si>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</si>
  <si>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</si>
  <si>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</si>
  <si>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</si>
  <si>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</si>
  <si>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</si>
  <si>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</si>
  <si>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</si>
  <si>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</si>
  <si>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</si>
  <si>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</si>
  <si>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</si>
  <si>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</si>
  <si>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</si>
  <si>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</si>
  <si>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</si>
  <si>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</si>
  <si>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</si>
  <si>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</si>
  <si>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</si>
  <si>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</si>
  <si>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</si>
  <si>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</si>
  <si>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</si>
  <si>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</si>
  <si>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</si>
  <si>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</si>
  <si>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</si>
  <si>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</si>
  <si>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</si>
  <si>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</si>
  <si>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</si>
  <si>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</si>
  <si>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</si>
  <si>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</si>
  <si>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</si>
  <si>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</si>
  <si>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</si>
  <si>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</si>
  <si>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</si>
  <si>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</si>
  <si>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</si>
  <si>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</si>
  <si>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</si>
  <si>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</si>
  <si>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</si>
  <si>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</si>
  <si>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</si>
  <si>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</si>
  <si>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</si>
  <si>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</si>
  <si>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</si>
  <si>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</si>
  <si>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</si>
  <si>
    <r>
      <t xml:space="preserve">Producir </t>
    </r>
    <r>
      <rPr>
        <sz val="10"/>
        <color theme="1"/>
        <rFont val="Arial"/>
        <family val="2"/>
      </rPr>
      <t xml:space="preserve">20 investigaciones socioeducativas para contribuir al cumplimiento de las metas sectoriales de cierre de brechas y de transformación pedagógica en el marco del ODS 4 </t>
    </r>
  </si>
  <si>
    <t>1. Investigación Gestión educativa y territorio: Transformaciones Pedagógicas para el cierre de brechas 2022. En la que se identificó los factores clave del otorgamiento de los estímulos a los colegios distritales en la calidad educativa (fortalecimiento de la gestión escolar, de las prácticas pedagógicas y en el desarrollo integral de los estudiantes) como base para la propuesta de recomendaciones que contribuyan a la construcción de una política de entrega de estímulos a colegios distritales y actores educativos de las comunidades educativas (Reporte Acumulado (1.00)). 
2. Investigación influencia de las técnicas somáticas en las prácticas pedagógicas y bienestar emocional en contextos escolares 2022, en la que se realizó el análisis de los cambios a corto y mediano plazo en la calidad de vida de un grupo de 140 docentes de colegios distritales de la ciudad de Bogotá incluidos en un programa de educación socioemocional basado en técnicas somáticas (Reporte Acumulado (1.00)).
3. Investigación Educación media y jóvenes: experiencias significativas en Bogotá 2022, que permitió reconstruir prácticas, experiencias, saberes, interacciones y sentidos que tienen 12 comunidades educativas con respecto a la educación media en sus instituciones educativas (Reporte Acumulado (1.00)).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(Reporte Acumulado (1.00))
5. Investigación Arte, educación y género 2022. En la que se develó las trayectorias de subjetivación del género de 56 maestros y maestras a través de IBA, como una manera de desnaturalización de las prácticas y relaciones sociales desiguales que definen lo que cada individuo debe y puede hacer, de acuerdo con el lugar asignado social y culturalmente a su sexo (Reporte Acumulado (1.00))</t>
  </si>
  <si>
    <t>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(Reporte Acumulado (1.00))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(Reporte Acumulado (1.00))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(Reporte Acumulado (1.00))</t>
  </si>
  <si>
    <t>Para la estrategia de transferencia de conocimiento, se cuenta con dos componentes:  
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matriz información alianzas realizadas y revisión bibliográfica para identificar los avances en formación en investigación. Se cuenta con la matriz benchmarking de experiencias formativas a docentes realizadas por el IDEP. Se cuenta con el diseño de la ruta semiestructura y estructurada de los procesos de formación, de los criterios metodológicos para el diseño de programas y el diseño del campus virtual, en el que ya se encuentran 17 vídeos. Se realizó la convocatoria para la participación de docentes en procesos de formación de la EMMI y la base de datos de posibles aliados que desarrollan innovación pedagógica.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realizó el registro y actualización de información en plataforma ScienTI y se hicieron 14 visitas in situ a grupos de investigación. Se entregaron las incentivas. Se elaboraron 6 documentos para la entidad: Recomendaciones para creación de procesos de ética; Revisión procesos misionales; Revisión procesos editoriales; Proyección de los grupos de investigación; instructivo de certificaciones para los avales de productos académicos; y proyección del Comité de Ciencia, tecnología e innovación del IDEP. (Reporte Acumulado (1.00))</t>
  </si>
  <si>
    <t>SEGUIMIENTO CORTE DICIEMBRE 2022</t>
  </si>
  <si>
    <t xml:space="preserve">De conformidad con las políticas que integran el MIPG, se  hace el seguimiento a cada una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de gestión tecnológica,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</si>
  <si>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Para la implementación de una estrategia de desarrollo pedagógico permanente y situada, para la investigación, la innovación y la sistematización de las prácticas con enfoque territorial, se desarrolló el Programa Maestros y Maestras que Inspiran que buscó desarrollar competencias investigativas, de innovación y reflexión entre pares docentes, por medio de acciones de visibilización, socialización y reconocimiento de prácticas educativas. Dicho programa se desplegó a través de cuatro componentes: mentoría, formación, acompañamiento a la sistematización y conexión. A su vez, las acciones que se pusieron en marcha desde los cuatro componentes estuvieron orientadas al fortalecimiento de dieciocho (18) capacidades de los maestros, maestras y directivos inspiradores que estuvieron enmarcadas en las dimensiones de innovación, inspiración e investigación. El programa benefició a 1585 docentes del Distrito: 128 docentes Programa Maestros y Maestras que Inspiran 2022: 10 maestros mentores y 109 maestros inspiradores; 9 directivos docentes; 361 docentes participaron en comunidades de formación; 151 docentes participaron en el marco de Seminario Internacional y 945 docentes participantes Talleres, seminarios, eventos académicos y/o de cualificación para docentes investigadores o innovadores. (Reporte Acumulado (1.00))</t>
  </si>
  <si>
    <t>Para la estrategia 6 de comunicación, socialización y gestión del conocimiento, encaminada a promover y circular la producción del IDEP y sus acciones misionales, se alimentó la parrilla semanal de redes, se realizaron 33 boletines de prensa, 19 boletines externos y 14 internos. Se apoyó la transmisión y registro audiovisual de: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  la serie de libros Digital Incentiva Maestros y Maestras 10, el magazín Aula Urbana No. 125 “Cierre de brechas y transformación pedagógica”; el No. 126 “Cambios en la educación: Restos y perspectivas”; el  No. 127 “Género y diversidad sexual en la escuela”; el  No. 128 “Logros que transforman vidas: investigación, innovación y desarrollo pedagógico" y 11 Libros.</t>
  </si>
  <si>
    <t>Para la estrategia articulada de promoción y apoyo a colectivos, redes, y docentes investigadores e innovadores se realizó:
 En el programa de apoyo a eventos académicos a redes, colectivos y semilleros escolares de investigación, se realizó el diseño y entrega de una plataforma virtual que contiene la implementación del Sistema de Información a las Redes y Colectivos de maestros, y Semilleros Escolares de Investigación. Se llevó a cabo el IV Encuentro Distrital de Semilleros de Investigación y el V En Rededando (0.25). En el programa de Profes en Acción, se realizó la actualización de las misiones del aplicativo de Profes en acción dentro de la ruta de formación y se cuenta con 120 videos (0.22).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(0.12). En el programa de la Serie incentiva digital maestras y maestros 10 se realizó el proceso de edición y diagramación de los 12 libros de la serie (0.18).  En el Premio a la investigación e innovación educativa en la edición 2022, se definieron los 5 ganadores por modalidad y se realizó la gala de reconocimiento (0.14). En el Programa Incentiva se entregó la de movilidad internacional a los docentes del programa Maestras y Maestros que Inspiran viajaron a Lima – Perú y se entregaron los kits del programa de Profes en Acción (0.08). A la fecha se han beneficiado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en el Premio a la investigación e innovación educativa y en el Programa Incentiva.
En el Programa Incentiva se realizó la convocatoria, se seleccionaron los docentes y se realizó la compra de las Incentivas escogidas por los maestros. Sin embargo, debido a la finalización del año escolar y las vacaciones de los maetsros no fue posible realizar la entrega de la totalidad de Incentivas.</t>
  </si>
  <si>
    <t xml:space="preserve">1.Investigación Emociones, enseñanza y aprendizaje en el aula (0.71), 
2.Investigación caracterización curricular: qué piensan y qué hacen las maestras y los maestros en el aula hoy (0.71), 
3.Investigación lenguajes y mediaciones en la educación del siglo XXI: prácticas pedagógicas innovadoras (0.71),  
4.Investigación ciudadanías participativas: experiencias alternativas en la escuela con niñas, niños y jóvenes (0.71), y 
5.Investigación memoria educativa: el ideario educativo de Abel Rodríguez Céspedes (0.81). 
Se identificaron los grupos de interés conforme al enfoque de cada una de las líneas de investigación de categorías A y A1 según Ranking de Minciencias y se aprobaron las propuestas formativas de investigación colaborativa con los docentes participantes, se definieron los criterios de selección de las experiencias y términos de las convocatorias. Se seleccionaron los coinvestigadores de los grupos a través de una convocatoria dirigida a los grupos de investigación avalados por el IDEP ante Minciencias. Se realizó el diseño de talleres e instrumentos para la intervención formativa. Por último, se realizó la inducción a los docentes coinvestigadores sobre los aspectos teóricos, metodológicos y procedimentales de la investigación. Se definieron los colegios participantes y se iniciaron los talleres objeto de la investigación. Para la última línea de investigación, se establecieron las fases de intervención In Situ, específicamente en la definición de los diferentes componentes de la reorganización curricular por ciclos. De igual forma se avanzó con el desarrollo del producto final de la investigación y se desarrolló la jornada pedagógica para socializar perspectivas avances y aprendizajes del proyecto. Actualmente se desarrollan las actividades de sistematización contenidas en la propuesta metodológica. 
</t>
  </si>
  <si>
    <t xml:space="preserve">Se formularon las fichas de investigación y la identificación de grupos de investigación de categorías A y A1 según Ranking de Minciencias y se seleccionó el grupo con quien se realizará.
1.Caracterización de iniciativas STEM en maestros, niñas, niños y jóvenes (0.57), se vincularon dos coinvestigadores a través de convocatoria dirigida a los grupos de investigación avalados por el IDEP ante Minciencias. Se dio inicio al curso de fortalecimiento y capacidades STEM, y se selección la muestra de experiencias que participan de la investigación con las cuales se realizará el trabajo de campo.
2. Sistematización de experiencias (1), el objetivo fue Identificar experiencias exitosas de colegios que han recibido incentivos por parte de la Secretaría de Educación del Distrito, y realizar un proceso de sistematización que permita comprender acciones y procesos de orden institucional, que han contribuido al fortalecimiento del aprendizaje de los estudiantes, a la consolidación de los procesos de gestión y al cierre de brechas educativas. Se identificó experiencias claves en 10 líneas significativas que han recibido incentivos y reconocimientos por la Secretaría de Educación. Se abordó un universo amplio y se focalizó sobre 19 experiencias de colegios y 1 de un programa, Jóvenes a la U. Se efectuó en el proceso un recorrido por el sistema de estímulos de la SED y una sistematización de recuperación de las trayectorias de las experiencias incluyendo el explicitación de los factores claves del proceso. Este estudio tuvo un amplio trabajo de campo con entrevistas y talleres a diferentes actores y dos procesos de socialización colectivos. La investigación desembocó a su cierre en un libro en papel y uno digital que recogió los resultados de la investigación “Estímulos para una educación de calidad”.
</t>
  </si>
  <si>
    <t xml:space="preserve">se estructuraron dos componentes, así: 
1. La Escuela de Maestros y Maestras que Investigan e Innovan EMMI (0.40): se hizo la revisión y ajustes técnicos, instruccionales y pedagógicos de los tres cursos de la ruta semiestructurada piloteados en el año 2022 y su lanzamiento en la primera cohorte 2023, (laboratorio de escrituras creativas y académicas, sistematización de experiencias pedagógicas: un viaje por el ser, el sentir y el hacer y curso práctico para el registro de docentes que investigan e innovan en el SNCTeI); también se realizó el diseño y puesta en marcha de tres nuevos cursos (Inteligencia artificial, gamificación y BigData, una inmersión práctica, Habilidades comunicativas para la educación TEDEd y creación de videos educativos con el teléfono celular) con matrícula activa de 215 docentes. Se realizó la evaluación de la primera cohorte de cursos, se ajustaron cinco cursos y se realizó la convocatoria para la segunda cohorte de EMMI
2.El Componente SNCTI (0.40): Busca fortalecer los grupos de investigación del IDEP y de los maestros y maestras, a través de cursos promocionados en el campus EMMI, se realizó la planeación técnica de la convocatoria para co-investigadores docentes y se seleccionaron 15 docentes para acompañar cinco investigaciones, así mismo se convocó la participación de docentes a los procesos formativos de dichas investigaciones, con un total de 120 docentes participantes. Se realizó la gestión para la conformación del comité de autoevaluación. Se designaron los funcionarios de las distintas áreas del IDEP y se instaló dicho comité con la competencia para desarrollar el plan de trabajo para objetivo de reconocimiento del IDEP. Se avanzó en la campaña de comunicación para este propósito.
</t>
  </si>
  <si>
    <t>Se busca articular y reconocer a los colectivos organizados de docentes investigadores en los procesos de producción de conocimiento del Instituto IDEP. Se desarrollaron acciones colaborativas en todos los componentes de la estrategia: Para la presente vigencia se adelantaron las actividades administrativas necesarias para suscribir los contratos e iniciar la ejecución de las actividades conforme a los planes de trabajo planteados. Se realizó la convocatoria y se seleccionaron 72 incentivas, para el programa Directivos Docentes, Maestras y Maestros que Inspiran (DDMMI), se realizó el estudio de las propuestas y la selección de Incentivas según los requerimientos de las IED y líneas de Inspiración; así mismo se acompañaron a las RCM y SEI en sus eventos de primer semestre, en cuanto a difusión, piezas publicitarias y apoyo material como en el caso del “IV Seminario Nacional Formación de Maestros en Colombia” de la Red Estrado, y del SEI Ciencia que ladra no muerde, en el “Pre Congreso educativo, IED Nuevo Horizonte”; en movilidad académica se favorecieron 17 docentes que participaron como ponentes en la V Bienal Latinoamericana y del Caribe en Infancias, niñeces y juventudes; se realizó la planificación de las estancias pedagógicas a cinco resguardos indígenas con presencia en Bogotá-Región y se realizaron dos publicaciones de proyectos. En esta Meta a la fecha se han beneficiado 649 docentes, de los cuales 462 docentes han asistido a eventos, cursos y capacitaciones para docentes investigadores e innovadores, 53 de la red de semilleros y 134 docentes del distrito en los eventos de promoción de investigación e innovación liderados por redes colectivos, y semilleros de investigación.</t>
  </si>
  <si>
    <t>El programa Directivos Docentes, Maestras y Maestros que Inspiran contempla diferentes estrategias de acompañamiento: Para la presente vigencia se adelantaron las actividades administrativas necesarias para suscribir los contratos e iniciar la ejecución de las actividades conforme a los planes de trabajo planteados. Con el fin de alcanzar el objetivo propuesto de contribuir en el desarrollo y fortalecimiento de capacidades para la enseñanza y el aprendizaje, la investigación pedagógica, la innovación y la gestión educativa de directivos docentes, maestras y maestros del Distrito, a través una oferta formativa intencionada, la conformación de comunidades de saber y práctica y la sistematización de experiencias inspiradoras. Para este año el programa se ejecuta con seis maestros mentores y 240 maestros inspiradores desde 6 Líneas temáticas. Se realizó la convocatoria en la página web del Instituto, donde se seleccionaron 72 proyectos educativos y 6 docentes mentores para las seis líneas de trabajo.  Se llevaron a cabo 2 visitas In Situ para reconocer el contexto de las experiencias inspiradoras; 24 asesorías para la sistematización; y, 2 mentorías. En este periodo, en desarrollo de la estrategia de Comunidades de Saber y Práctica, se resalta la realización de la 3ra. conversación inspiradora e inició el proceso de revisión y aprobación de las incentivas a los equipos inspiradores. En esta Meta a la fecha se han beneficiado 642 maestros y maestras del Programa Directivos, maestras y maestros que Inspiran 2023, Seminario Internacional Maestros y Maestras que inspiran, Comunidades de formación, Talleres, seminarios, eventos académicos.</t>
  </si>
  <si>
    <t>Estrategia de comunicación, socialización y gestión del conocimiento, encaminada a promover y circular la producción del IDEP: Se alimentó la parrilla semanal de redes, se realizó el envío de boletines de prensa y boletines externos “Hola Profe” y la gestión de publicaciones en medios, así como el envío de boletines internos. Se realizó la redacción de contenidos periodísticos, cubrimiento y registro audiovisual de la tercera Conversación Inspiradora, la primera Open Class.  Se han realizado publicaciones de Revista Educación y Ciudad (44 y 45) y Magazín Aula Urbana (129 y 130) y libros, como: 1. Saber pedagógico en Comunicación y polialfabetismos. 2.Saber pedagógico en Corporeidad, bienestar y socioemocionalidad. 3.Saber pedagógico en Educación inclusiva, 4. Saber pedagógico en Educación ambiental, 5. Saber pedagógico en educación artística y estética, 6. Saber pedagógico en educación rural, 7. Saber pedagógico en pensamiento lógico y matemático, 8. Saber pedagógico en género en diversidad sexual, 9. Saber pedagógico en liderazgo, emprendimiento y autogestión. 10. Saber pedagógico de Directivos Docentes de Bogotá, 11. Saber pedagógico en Interculturalidad, ciudadanía global y cultura de paz, 12. Saber pedagógico en Innovación, TIC y gamificación, 13. Premio a la investigación e innovación educativa 2022, 14. Sistematización de experiencias, 15. Espirales de reflexividad crítica y propositiva para escribir la educación media en Bogotá, 16. Procesos de subjetivación del género: Una experiencia desde la investigación basada en Artes</t>
  </si>
  <si>
    <t>Se avanzó en la ejecución de las acciones establecidas en el Plan de Acción Institucional - MIPG, en el cual se integran los planes institucionales y estratégicos conforme lo dispuesto por el Decreto 612 de 2018 y las políticas de gestión del MIPG, con lo cual se ha fortalecido la gestión institucional; se continúa con la ejecución de los planes del componente de Talento Humano, Gestión Tecnológica, Gestión Ambiental, Participación Ciudadana, Anticorrupción y de Atención al Ciudadano, destacando la conformación de los Gestores de Integridad del Instituto mediante Resolución 068 de 2023 y la formulación del plan operativo de Gestión de Integridad 2023 -2024. Se realizó la medición del desempeño institucional 2022, a través del diligenciamiento del Formato Único de Reporte de Avance a la Gestión - FURAG, cuyos resultados permitirán establecer acciones de mejora y fortalecimiento del MIPG. Se realizaron la totalidad de tareas asociadas al anteproyecto presupuestal vigencia 2024, de acuerdo con el cronograma de la Circular Externa Nª SDH-000004. Se actualizó el normograma por proceso y se participó en los talleres de accesibilidad orientados por el INCI.</t>
  </si>
  <si>
    <t>SEGUIMIENTO CORTE SEPTIEMBRE 2023</t>
  </si>
  <si>
    <t>SEGUIMIENTO CORTE DICIEMBRE 2023</t>
  </si>
  <si>
    <t xml:space="preserve">1. Investigación Emociones, enseñanza y aprendizaje en el aula, tuvo como objetivo visibilizar los entramados afectivos que configuran al aula como territorio emocional que favorece y crea nuevas modalidades del proceso de enseñanza y aprendizaje a partir de una cartografía de las prácticas reflexivas que los maestros despliegan cuando ponen a prueba sus estrategias de gestión emocional en experimentaciones de corte ético - estético como estrategia formativa e investigativa. 
2. Investigación Caracterización curricular ¿qué piensan y qué hacen las maestras y los maestros en el aula?, buscó caracterizar la diversidad de concepciones y representaciones del currículo en las prácticas docentes de un grupo de 5 instituciones educativas públicas de Bogotá. 
3. Investigación lenguajes y mediaciones en la educación del siglo XXI: prácticas pedagógicas innovadoras, tuvo como objetivo caracterizar las prácticas pedagógicas que incorporan tecnologías digitales en el marco de los aprendizajes necesarios para el dominio de los lenguajes requeridos para el ejercicio de las ciudadanías del siglo XXI. 
4. Investigación Ciudadanías participativas: experiencias alternativas en la escuela con niñas, niños y jóvenes, tuvo como objetivo generar recomendaciones teóricas y lineamientos pedagógicos para la construcción de estrategias de formación en ciudadanías participativas, a partir de la caracterización de experiencias pedagógicas que están siendo desarrolladas por docentes y estudiantes de Bogotá 
5. Investigación Memoria Educativa: el ideario educativo de Abel Rodríguez Céspedes, tuvo como objetivo analizar los desarrollos de la implementación de la organización curricular y pedagógica de los ciclos formativos, los campos de pensamiento y el trabajo con proyectos en uno de los colegios nuevos inaugurados en el 2023.
</t>
  </si>
  <si>
    <t xml:space="preserve">1. Investigación Caracterización de iniciativas STEM en maestros, niñas, niños y jóvenes, la cual realizó la caracterización de experiencias pedagógicas en STEM desarrolladas por maestras, maestros y estudiantes en el contexto de la política de la Secretaría de Educación Distrital de Bogotá. Se tuvo una metodología mixta que incluyó el análisis documental, la entrevista semiestructurada y el cuestionario. La perspectiva STEM que manejó esta investigación tuvo un enfoque que aborda políticas, proyectos y programas en las disciplinas de Ciencia, Tecnología, Ingeniería y Matemáticas. Este enfoque presenta barreras y mitos que desincentivan el interés de niños y adolescentes por estas disciplinas, lo que requiere de intervenciones educativas que promuevan la integración de las disciplinas STEM en los procesos de educativos de los colegios públicos de Bogotá. La investigación caracterizó también el desarrollo de planes para el acompañamiento y fortalecimiento de estas iniciativas en el contexto de la declaratoria de Bogotá territorio STEM. 
2. Investigación Sistematización de experiencias La cual logró la sistematización de experiencias clave en 10 líneas significativas que recibieron incentivos y reconocimientos de la Secretaría de Educación Distrital de Bogotá. Se abordó un Universo amplio y se focalizó sobre 19 experiencias de colegios y 1 del programa “Jóvenes a la U”. Se efectuó en el proceso un recorrido por el sistema de estímulos de la SED y una sistematización de trayectorias incluyendo la descripción de los factores claves del proceso. Este estudio tuvo un amplio trabajo de campo con entrevistas y talleres a diferentes actores y dos procesos de socialización colectivos. La investigación derivó en un libro impreso y uno digital que recogió los resultados de la investigación.
</t>
  </si>
  <si>
    <t xml:space="preserve">Hacia el reconocimiento del IDEP en el sector se estructuraron dos componentes, así:
 1. La Escuela de Maestros y Maestras que Investigan e Innovan EMMI que formó en su campus virtual a 407 maestros, maestras y directivos docentes de los colegios oficiales del distrito en prácticas, teorías, epistemes y metodologías de investigación para la producción, circulación y difusión del conocimiento desde lo local a lo global. 
2. El Componente SNCTI impulsó una ruta para la inscripción del IDEP en el Sistema Nacional de Ciencia, Tecnología e Innovación de MinCiencias a través de talleres y protocolos para gestionar InstituLAC, GrupLAC y CvLAC en la plataforma. En cuanto a la red del conocimiento, se enfocó en alianzas estratégicas para el fortalecimiento de los grupos de investigación y de la gestión del conocimiento a través de la vinculación de coinvestigadores a las investigaciones de las Agendas 1 y 2. De la misma manera, a los procesos formativos de las agendas de investigación, se vincularon un total de 120 docentes participantes. De otro lado, se llevó a cabo el proceso de alistamiento para la postulación a la convocatoria de Minciencias con miras al reconocimiento del IDEP en el sector de Ciencia, Tecnología, investigación e Innovación nacional. Para ello, se planificó el proceso de autoevaluación y de plan de mejoramiento requeridos por Minciencias, con el aval y aprobación del Comité Asesor de Ciencia y Tecnología del IDEP.
</t>
  </si>
  <si>
    <t xml:space="preserve">La estrategia se desarrolló a través de: 
1. Fomento y acompañamiento a las actividades propias de redes, colectivos y semilleros escolares (publicaciones, eventos académicos, material y equipos, salidas pedagógicas). 
2. Movilidad académica y pedagógica: agendas que promueven la participación en eventos académicos o estancias pedagógicas para reconocer otras experiencias y ampliar el capital cultural. 
3. Programa Incentiva como un sistema de estímulos y reconocimiento a docentes y directivos docentes del distrito, quienes desarrollan procesos de investigación e innovación. 
4. Premio, incentivos y otros reconocimientos: conjuntamente con la SED se desarrolló la versión XVII del Premio a la Investigación e Innovación Educativa 2023, otorgando el reconocimiento a los finalistas en las categorías de investigación e innovación. 
Finalmente, se sistematizaron las actividades y acciones orientadas al fortalecimiento a las redes, colectivos y semilleros durante el 2023. En esta Meta en el año 2023 se beneficiaron 850 docentes.
</t>
  </si>
  <si>
    <t>Se cuenta con la estructuración, definición y desarrollo del Programa Directivos Docentes, Maestras y Maestros que Inspiran – DMMqI – Programa Directivos Docentes, Maestras y Maestros que Inspiran. Se realizó la convocatoria en la página web del Instituto, donde se seleccionaron 72 proyectos educativos y 6 docentes mentores para las seis líneas de trabajo. En la etapa de cierre del programa, se realizó el Seminario Internacional - Investigar, innovar e inspirar: conocimiento, saber y práctica pedagógica, donde se contó con espacios de conferencias internacionales, paneles de investigación educativa, networking de innovación, charlas inspiradoras, lanzamiento de libros, muestras audiovisuales y presentaciones artístico-culturales. En el marco del programa DMMqI 2023 se beneficiaron 785 maestras y maestros del Distrito que participaron en el programa, talleres, seminarios, eventos académicos y/o de cualificación. Adicionalmente se presentó un documento con los resultados de la evaluación y recomendaciones del programa y un documento de carácter publicable con una síntesis de la fundamentación conceptual y metodológica, así se cumplió con el objetivo de la estrategia 5. Finalmente, junto con el aliado estratégico y los gestores de línea se avanzó en la entrega de incentiva.</t>
  </si>
  <si>
    <t xml:space="preserve">Se alimentó la parrilla semanal de redes durante el mes, se realizó el envío de 1 boletín de prensa y 1 boletín externo “Hola Profe” y la gestión de publicaciones en medios, así como el envío de 2 boletines internos; y el cubrimiento y registro audiovisual de la rendición de cuentas del Sector Educación. Los registros derivados de estas actividades se encuentran publicados en las redes sociales y el sitio web del IDEP. Se actualizó semanalmente los contenidos de la cartelera digital en el punto de atención a la ciudadanía. En cuanto a los procesos editoriales se publicó en la vigencia 2023:
1.Saber pedagógico en Comunicación y polialfabetismos.
2.Saber pedagógico en Corporeidad, bienestar y socioemocionalidad.
3.Saber pedagógico en Educación inclusiva.
4.Saber pedagógico en Educación ambiental.
5.Saber pedagógico en educación artística y estética.
6.Saber pedagógico en educación rural.
7.Saber pedagógico en pensamiento lógico y matemático.
8.Saber pedagógico en género en diversidad sexual.
9.Saber pedagógico en liderazgo, emprendimiento y autogestión.
10.Saber pedagógico de Directivos Docentes de Bogotá.
11.Saber pedagógico en Interculturalidad, ciudadanía global y cultura de paz
12.Saber pedagógico en Innovación, TIC y gamificación
13.Premio a la investigación e innovación educativa 2022.
14.Sistematización de experiencias.
15.Espirales de reflexividad crítica y propositiva para escribir la educación media en Bogotá.
16.Procesos de subjetivación del género: Una experiencia desde la investigación basada en Artes
17.Revista Educación y Ciudad No. 44 
18.Revista Educación y Ciudad No. 45 
19.Magazín Aula Urbana No. 129. 
20.Magazín Aula Urbana No. 130.
21. Magazín Aula Urbana No. 131
22. Influencia de las técnicas somáticas en las prácticas pedagógicas y el bienestar emocional en contextos escolares.
23. Libros de la Serie Incentiva 2023.
24. Filosofía y producción textual. Así contamos Tomo III. Monstruos y narraciones
</t>
  </si>
  <si>
    <t xml:space="preserve">Se realizó el cierre de ejecución de las acciones establecidas en el Plan de Acción Institucional - MIPG, en el cual se integraron los planes institucionales y estratégicos conforme lo dispuesto por el Decreto 612 de 2018 y las políticas de gestión y desempeño del MIPG, con lo cual se ha fortalecido la gestión institucional; se finalizó la ejecución de los planes del componente de Talento Humano, destacando el reporte oportuno de la información en el SIDEAP, el desarrollo de actividades internas de capacitación y bienestar, entre otras; respecto del componente de seguridad y salud en el trabajo, se resalta la evaluación del Riesgo Psicosocial, la capacitación de la brigada de emergencias, y el desarrollo de actividades de promoción de la salud; sobre el componente de integridad se realizó la conformación de los Gestores de Integridad del Instituto mediante Resolución 068 de 2023, la formulación del plan operativo de Gestión de Integridad 2023 -2024 y la capacitación específica a los gestores; de igual forma, se finalizó  la ejecución de los planes de  Gestión Tecnológica, Gestión Ambiental y Participación Ciudadana. Se realizaron las tareas asociadas al anteproyecto presupuestal vigencia 2024 de acuerdo con el cronograma de la Circular Externa No SDH-000004; se actualizó el normograma por proceso, se participó en los talleres de accesibilidad orientados por el INCI, se ejecutaron las sesiones de los comités de contratación, conciliación e institucional de gestión y desempeño, seguimiento al plan anual de caja y seguimiento al plan de sostenibilidad contable. Se aprobaron las TRD por el CIDG. 
Se realizó la medición del desempeño institucional 2022, a través del diligenciamiento del Formato Único de Reporte de Avance a la Gestión - FURAG: 70.4, cuyos resultados han sido analizados con el fin de establecer acciones de mejora y fortalecimiento del MIPG; Resultado ITB: 61.7; Resultado IIPC: 48.24; Resultados IIP: 58.49, Gobierno Abierto: 50; Resultado PIGA: 87.8
</t>
  </si>
  <si>
    <t>SEGUIMIENTO CORTE MARZO 2023</t>
  </si>
  <si>
    <t xml:space="preserve">1. Investigación Emociones, enseñanza y aprendizaje en el aula 2023, se cuenta con la formulación de la ficha de investigación. Se realizó la identificación de grupos de investigación de categorías A y A1 según Ranking de Minciencias y se seleccionó el grupo con quien se realizará (0.05). 
2. Investigación Caracterización curricular: qué piensan y qué hacen las maestras y los maestros en el aula hoy 2023, se cuenta con la formulación de la ficha de investigación. Se realizó la identificación de grupos de investigación de categorías A y A1 según Ranking de Minciencias y se realizó la invitación a participar (0.05).
3. Investigación Lenguajes y mediaciones en la educación del siglo XXI: prácticas pedagógicas innovadoras 2023, se cuenta con la formulación de la ficha de investigación. Se realizó la identificación de grupos de investigación de categorías A y A1 según Ranking de Minciencias y se realizó la invitación a participar (0.05).
4. Investigación Ciudadanías participativas: experiencias alternativas en la escuela con niñas, niños y jóvenes 2023, se cuenta con la formulación de la ficha de investigación. Se realizó la identificación de grupos de investigación de categorías A y A1 según Ranking de Minciencias (0.04).
5. Investigación Memoria Educativa: el ideario educativo de Abel Rodríguez Céspedes 2023, se cuenta con la formulación de la ficha de investigación y el equipo contrato. Se realizó el plan de trabajo y cronograma (0.05).
</t>
  </si>
  <si>
    <t xml:space="preserve">1. Investigación Sistematización de experiencias 2023. Se culminó la fase de planeación y alistamiento. Se realizó la fase de diseño metodológico. Se avanzó en la fase de desarrollo, con el trabajo de campo, el levantamiento de la información, la aplicación de instrumentos y el desarrollo del evento de socialización de experiencias exitosas (0.30).
2. Investigación Caracterización de iniciativas STEM en maestros, niñas, niños y jóvenes 2023. Se realizó la identificación de grupos de investigación de categorías A y A1 según Ranking de Minciencias y se seleccionó el grupo con quien se realizará (0.05).
</t>
  </si>
  <si>
    <t xml:space="preserve">Para la estrategia hacia el reconocimiento del IDEP en el campo y el sector, se inició con la formulación de las propuestas del componente del Sistema Nacional de Ciencia, Tecnología e Innovación SNCTI (0.01).
Para el componente de la Escuela de Maestros y Maestras que Investigan e Innovan EMMI, se concluyó la etapa de planeación  (0.06).
</t>
  </si>
  <si>
    <t>Para la estrategia articulada de promoción y apoyo a colectivos, redes, y docentes investigadores e innovadores se cuenta con la formulación de la estrategia para el acompañamiento y la dinamización de los espacios de participación con semilleros, redes y colectivos (0.07).</t>
  </si>
  <si>
    <t>Para la implementación de una estrategia de desarrollo pedagógico permanente y situada, para la investigación, la innovación y la sistematización de las prácticas con enfoque territorial, se cuenta con la estructuración y definición del Programa Directivos, Maestras y Maestros que Inspiran. En la fase de desarrollo, se realizó la convocatoria en la página web del Instituto, donde seleccionaron 72 proyectos educativos y 6 docentes mentores para las seis líneas de trabajo (0.19).</t>
  </si>
  <si>
    <t>Para la estrategia de comunicación, socialización y gestión del conocimiento, encaminada a promover y circular la producción del IDEP y sus acciones misionales, en la fase de procesos comunicativos se alimentó la parrilla semanal de redes durante el mes, se realizó el envío de dos boletines de prensa y la gestión de publicaciones en medios. Se realizó la estructura editorial del Magazín Aula Urbana 129, la redacción de 8 contenidos periodísticos, cubrimiento y registro audiovisual de cuatro actividades y la publicación de 3 convocatorias en redes sociales y página web del Instituto (0.17).</t>
  </si>
  <si>
    <t>Se ha avanzado en la ejecución de las acciones en el marco del Plan de Acción Institucional - MIPG que contiene las actividades de los planes del Decreto 612/2018 y de las actividades de las Políticas MIPG, que incluyen: aprobación, publicación y ejecución de los planes institucionales, actualización del Mapa de Riesgos, seguimiento al PAC, Rendición de Cuentas 2022, evaluación de satisfacción a los servicios del IDEP, mantenimiento a infraestructura tecnológica, privacidad y seguridad de la información. Se realizó avance en la actualización de normatividad en página web, se reporta la actualización de datos integrados en el SUIT, entre otros.</t>
  </si>
  <si>
    <t xml:space="preserve">1. Investigación Emociones, enseñanza y aprendizaje en el aula 2023, Se realizó la identificación de grupos de investigación de categorías A y A1 según Ranking de Minciencias y se seleccionó el grupo con quien se realizará. Se legalizó el convenio interadministrativo con la entidad cooperante (0.29). 
2. Investigación Caracterización curricular: qué piensan y qué hacen las maestras y los maestros en el aula hoy 2023. Se realizó la identificación de grupos de investigación de categorías A y A1 según Ranking de Minciencias y se seleccionó el grupo con quien se realizará. Se legalizó el convenio interadministrativo con la entidad cooperante (0.29).
3. Investigación Lenguajes y mediaciones en la educación del siglo XXI: prácticas pedagógicas innovadoras 2023. Se realizó la identificación de grupos de investigación de categorías A y A1 según Ranking de Minciencias y se seleccionó el grupo con quien se realizará. Se legalizó el proceso con la entidad aliada (0.29).
4. Investigación Ciudadanías participativas: experiencias alternativas en la escuela con niñas, niños y jóvenes 2023. Se realizó la identificación de grupos de investigación de categorías A y A1 según Ranking de Minciencias. Para este periodo se legalizó el proceso con la entidad aliada (0.29).
5. Investigación Memoria Educativa: el ideario educativo de Abel Rodríguez Céspedes 2023. Se presentó informe de avances teórico-metodológicos y trabajo de campo respecto a los campos de pensamiento, la organización curricular por ciclos, la caracterización de los perfiles académicos del profesorado y el estado de la cuestión. (0.41).
</t>
  </si>
  <si>
    <t xml:space="preserve">1. Investigación Sistematización de experiencias 2023, se cuenta con la caja de herramientas y se avanzó en dos módulos (publicación impresa) y se realizó el segundo y último evento programado. Para este periodo, se realizó la construcción, revisión y elaboración de contenidos previos a la edición del documento de experiencia exitosas, desarrollo inicial de edición y publicación del documento de experiencias exitosas.  (Reporte periodo (0.10), Reporte Acumulado (0.90).
2. Investigación Caracterización de iniciativas STEM en maestros, niñas, niños y jóvenes 2023. Se realizó la identificación de grupos de investigación de categorías A y A1 según Ranking de Minciencias y se seleccionó el grupo con quien se realizará.  Se elaboró y ajustó la propuesta con la institución aliada (0.15).
</t>
  </si>
  <si>
    <t xml:space="preserve">Para la estrategia hacia el reconocimiento del IDEP en el campo y el sector, se cuenta con el plan de trabajo y cronograma de actividades y un documento que contiene el proceso a desarrollar para el acompañamiento de los grupos de investigación internos y de docentes del Distrito relacionando las acciones, resultados, proyecciones y recomendaciones (0.04).
Para el componente de la Escuela de Maestros y Maestras que Investigan e Innovan EMMI, se diseñó una tercera estación autogestionada; y las piezas gráficas para la convocatoria e instrucción virtual para la interacción en el campus. Se iniciaron seis estaciones de la ruta semiestructurada de la EMMI, estos son Inteligencia artificial, gamificación, big data y educación: una inmersión práctica, Habilidades comunicativas para la educación: TEDEd, Laboratorio de escrituras académicas y creativas, Creación de videos educativos con el teléfono celular, Sistematización de experiencias pedagógicas: un viaje por el ser, el sentir y el hacer de los maestros y maestras, Curso práctico para el registro de docentes que investigan e innovan en el Sistema Nacional de Ciencia. (0.39). 
</t>
  </si>
  <si>
    <t xml:space="preserve">Se avanza en la fase de implementación con el acompañamiento y apoyo logístico para la realización de eventos de redes y semilleros, así como en la actualización del sistema SIRSE, también se avanza en el apoyo y acompañamiento a redes y colectivos de maestros (RCM) y a semilleros escolares de investigación (SEI). Se actualiza base de datos de portafolio de eventos 2023 y del documento de orientación para la participación en eventos académicos y culturales. Se continúa con el registro de entidades que cuentan con estrategias de movilidad académica, con oferta hacia Semilleros Escolares de Investigación y Redes de Maestros. Se actualiza base de datos de portafolio de eventos 2023 y del documento de orientación para la participación en eventos académicos y culturales.
En la implementación de la estrategia se han registrado 341 docentes; así: 16: Lanzamiento libro premio a la Investigación e Innovación Educativa; 26: Segunda sesión Sistematización de experiencias exitosas; 121 docentes que asistieron a los cursos EMMI; 48: Taller premio a la investigación e innovación educativa; 31 docentes ideario pedagógico Abel Rodríguez Céspedes; 99 en eventos de apoyo de redes, colectivos y semilleros.
</t>
  </si>
  <si>
    <t xml:space="preserve">Se cuenta con la estructuración y definición del Programa Directivos Docentes, Maestras y Maestros que Inspiran. Se realizó la convocatoria en la página web del Instituto, donde seleccionaron 72 proyectos educativos y 6 docentes mentores para las seis líneas de trabajo.  Se han realizado 33 visita in situ, 72 asesorías para la Sistematización de Experiencias y 8 espacios de mentoría. Es importante señalar que el 100% de los maestros y maestras del programa DMMI se vincularon también a la estrategia de formación de la EMMI en los seis cursos ofertados en la primera cohorte de 2023. 
Se han beneficiado 316 docentes así: 237 maestros y maestras del Programa Directivos, maestras y maestros que Inspiran 2023; 15 Asistentes al conversatorio del lanzamiento de los libros de la serie "Maestro y Maestras que Inspiran 2022" en el marco de la FiLBo 2023; 27 Asistentes al lanzamiento de tres libros de la serie “Maestros y Maestras que Inspiran 2022”; 1 Asistente a la primera Conversación Inspiradora; 36 Asistentes al lanzamiento de dos libros de la serie “Maestros y Maestras que Inspiran 2022”
</t>
  </si>
  <si>
    <t xml:space="preserve">En la fase de procesos comunicativos: Se alimentó la parrilla semanal de redes durante el mes, se realizó el envío de 2 boletines de prensa y 3 boletines externos “Hola Profe” y la gestión de publicaciones en medios, así como el envío de 6 boletines internos. Se realizó la redacción de 7 contenidos periodísticos, cubrimiento y registro audiovisual del Taller para la postulación al Premio a la Investigación e Innovación Educativa 2023 y el Lanzamiento de 2 libros de la colección Saber Pedagógico; Los registros derivados de estas actividades se encuentran publicados en las redes sociales y el sitio web del IDEP. Se actualizó semanalmente los contenidos de la cartelera digital en el punto de atención a la ciudadanía. 
Se realizaron 12 publicaciones: 
9 libros: “Saber pedagógico en Comunicación y polialfabetismos”, “Saber pedagógico en Corporeidad, bienestar y socioemocionalidad”, “Saber pedagógico en Educación inclusiva “, “Saber pedagógico en Educación ambiental”, “Saber pedagógico en educación artística y estética”, “Saber pedagógico en educación rural”, “Saber pedagógico en pensamiento lógico y matemático”, “Saber pedagógico en género en diversidad sexual” y “Saber pedagógico en liderazgo, emprendimiento y autogestión”. Revista Educación y Ciudad No. 44 “Educación remota no presencial en los escenarios educativos y sus efectos”. Magazín Aula Urbana No. 129 “Educación para la paz y pedagogías para la memoria”. Libro “Premio a la investigación e innovación educativa” 2022.
</t>
  </si>
  <si>
    <t xml:space="preserve">Se avanzó en la ejecución de las acciones en el marco del Plan de Acción Institucional - MIPG que contiene las actividades de los planes del Decreto 612/2018 y de las actividades de las Políticas MIPG, que incluyen: Reporte de la información de Talento Humano al SIDEAP, avance en actividades internas de capacitación, bienestar y seguridad y salud en el trabajo, participación en actividades de capacitación convocadas por entidades externas, modificaciones de la planta de personal en cuanto a vinculaciones y desvinculación, desarrollo de actividades de promoción y prevención de seguridad y salud, sesiones de los comités de contratación, conciliación e institucional de gestión y desempeño, seguimiento al plan anual de caja, seguimiento al plan de sostenibilidad contable, actividades de gestión ambiental, ejecución de los planes de gestión tecnológica, ejecución del plan de participación ciudadana, participación de maestros y maestras en la implementación del proyecto de inversión 7553, ejecución del plan de auditoria de la vigencia, entre otras.
</t>
  </si>
  <si>
    <t>SEGUIMIENTO CORTE JUNIO 2023</t>
  </si>
  <si>
    <t>SEGUIMIENTO CORTE MARZO 2024</t>
  </si>
  <si>
    <t>Para la implementación de una estrategia de desarrollo pedagógico permanente y situada, para la investigación, la innovación y la sistematización de las prácticas con enfoque territorial, se cuenta con la planeación de la estrategia y se realizó el plan de trabajo, las categorías iniciales de análisis y el avance de la ruta metodológica.</t>
  </si>
  <si>
    <t>SEGUIMIENTO CORTE JUNIO 2024</t>
  </si>
  <si>
    <t>En la Investigación en innovaciones didácticas en educación para la paz y pedagógicas de la memoria - 2024, se identificaron de los proyectos, experiencias e iniciativas desarrolladas en las IED de Bogotá, en torno a las didácticas en educación para la paz y pedagógicas de la memoria.</t>
  </si>
  <si>
    <t>En la Investigación en Gestión territorial y procesos de participación en educación - 2024, se cuenta con la planeación de la investigación (0.01). Se desarrolló la formulación teórica, conceptual y metodológica del estudio. Así mismo se realizaron reuniones de trabajo con la Dirección general de Educación y colegios distritales de la Secretaría de Educación Distrital (Reporte periodo (0.25), Reporte Acumulado (0.35)).</t>
  </si>
  <si>
    <t>Para la estrategia hacia el reconocimiento del IDEP en el campo y el sector, se avanza con la revisión documental para iniciar el proceso de estructuración del equipo de trabajo de los componentes del Sistema Nacional de Ciencia, Tecnología e Innovación SNCTI. Adicionalmente, se cuenta con la estructuración del equipo de trabajo de la Escuela de Maestros y Maestras que Investigan e Innovan EMMI (Reporte periodo (0.1), Reporte Acumulado (0.15)).</t>
  </si>
  <si>
    <t>Para la estrategia articulada de promoción y apoyo a colectivos, redes, y docentes investigadores e innovadores, se cuenta con la planeación de la estrategia y se realizó el primer encuentro con los líderes de redes y semilleros, para iniciar la planeación del VI Enredando y del V Encuentro de Semilleros. Se contó con la participación de 22 líderes.</t>
  </si>
  <si>
    <t xml:space="preserve">Para la implementación de la estrategia eficaz y efectiva de socialización, divulgación y gestión del conocimiento derivado de las investigaciones y publicaciones del IDEP y de los docentes del Distrito, se elaboró la parrilla semanal de redes durante el mes. Se realizaron y enviaron boletines internos y externos. Se presentó el plan estratégico de comunicaciones 2024 a la dirección que incluye el plan editorial. Se continua con las gestiones editoriales de la Revista No. 47 y del MAU 132. Se actualizó la pantalla de atención al ciudadano en el portal WEB (en lo referente a Ley de Transparencia). Se actualizó la imagen institucional (Manual Alcaldía) y se realizaron piezas de difusión de acciones.
Se realizó 1 publicación:
1. Revista Educación y Ciudad No. 46 Políticas educativas y nuevas perspectivas en la formación docente 
</t>
  </si>
  <si>
    <t xml:space="preserve">Se avanzó en la ejecución de las acciones: publicación de HV e inducción gerentes públicos, de acuerdo con las categorías establecidas en el PIC se realizaron las  capacitaciones programadas, en bienestar se establecieron lineamientos para el disfrute de descanso semana santa y otorgamiento día de descanso por la familia, cumplimiento con el PAC, evaluación y seguimiento plan sostenibilidad contable, actividades en PETI, Plan Tratamiento Riesgos, Plan Seguridad y Privacidad Información,  seguimiento al plan de conciliación, entre otros.
</t>
  </si>
  <si>
    <r>
      <t xml:space="preserve">En la investigación en innovaciones didácticas en educación para la paz y pedagógicas de la memoria - 2024, cuyo objetivo es: Caracterizar las experiencias docentes sobre educación para la paz, pedagogías de la memoria y convivencia escolar, desarrolladas en Colegios Públicos de Bogotá, identificando sus abordajes conceptuales y pedagógicos, aciertos y potencialidades, que permitan la construcción de innovaciones didácticas sobre estos temas. Se realizó la planeación de la investigación junto a planes de trabajo y cronograma (0.1). Se hizo la formulación metodológica y operativa de la investigación, que permitió la Identificación de los proyectos, experiencias e iniciativas desarrolladas en las IED de Bogotá, de acuerdo a los criterios predefinidos. (0.2). Se caracterizaron las experiencias seleccionadas, desde su formulación; narrativas, prácticas y factores relevantes; aportes y resultados obtenidos y se hizo la revisión documental de experiencias no institucionales (0.3). Se realizó un grupo focal para generar un encuentro de intercambio de saberes entre los maestros y maestras. Se realizó el análisis de la información recolectada y consolidación del informe final de resultados de la caracterización de experiencias pedagógicas. (0.3). Se definieron las rutas metodológicas y orientaciones pedagógicas para la implementación de herramientas didácticas innovadoras, el abordaje de temáticas relacionadas con la educación para la paz y pedagogías de la memoria en colegios oficiales de Bogotá (0.5). </t>
    </r>
    <r>
      <rPr>
        <b/>
        <sz val="9"/>
        <rFont val="Arial"/>
        <family val="2"/>
      </rPr>
      <t>Se implemento la estrategia de comunicación y divulgación y se realizó un artículo académico de carácter publicable, estructurado a partir de los resultados del proyecto de investigación Reporte periodo (0.05), reporte acumulado (1).</t>
    </r>
  </si>
  <si>
    <r>
      <t xml:space="preserve">En la Investigación en Gestión territorial y Procesos de Participación en Educación - 2024, cuyo objetivo es: Caracterizar los procesos de participación en los modelos de gestión local en el sistema educativo 2020-2024. Se realizó la planeación de la investigación (0.1). Se desarrolló la formulación teórica, conceptual y metodológica del estudio. Así mismo, se realizaron reuniones de trabajo con la Dirección General de Educación y colegios distritales de la Secretaría de Educación Distrital (0.25). Se estructuró el trabajo de campo para la recolección de la información y el mapeo de actores que participarán en el proceso (0.1). Se define la población para el desarrollo del trabajo de campo con base a los criterios establecidos con el equipo de investigación (0.15). Se culminó el trabajo de campo relacionado a la aplicación de un cuestionario con las 18 DILES, recolección de documentos institucionales de las DILES de Bosa y Suba y entrevistas a DILES e integrantes de los equipos de las DILES de Suba y Bosa. (0.25).  Se elaboró un documento de análisis de los resultados de aplicación del cuestionario, así como de triangulación de estos (0.5). Se elabora: el informe final de resultados de la investigación; un artículo académico de carácter publicable que sintetiza los hallazgos derivados de la investigación y la estrategia de socialización y difusión de la investigación. </t>
    </r>
    <r>
      <rPr>
        <b/>
        <sz val="9"/>
        <color rgb="FF000000"/>
        <rFont val="Calibri"/>
        <family val="2"/>
        <scheme val="minor"/>
      </rPr>
      <t>Reporte periodo (0.1). Reporte Acumulado (1).</t>
    </r>
  </si>
  <si>
    <r>
      <t xml:space="preserve">
EMMI
Para la estrategia hacia el reconocimiento del IDEP en el campo educativo y el sector de ciencia y tecnología, se cuenta con plan de trabajo y cronograma (0.20). Se creó un diagnóstico para la EMMI y un cronograma, y se avanza en el curso de Sistematización de Experiencias ofertado a docentes y directivos docentes de los 4 colegios vinculados al proceso de investigación que adelanta la ENS María Montessori (0.5).  Se actualizó el curso de Inteligencia Artificial Generativa para aprender, enseñar e investigar, desarrollando la convocatoria y matrículas de este, y se adelantaron las sesiones informativas con los docentes participantes (0.5). Se reestructuro el curso Laboratorio de Escrituras, se continua el desarrollo de los cursos de Sistematización de Experiencias y de Inteligencia Artificial. </t>
    </r>
    <r>
      <rPr>
        <b/>
        <sz val="9"/>
        <color rgb="FF000000"/>
        <rFont val="Calibri"/>
        <family val="2"/>
        <scheme val="minor"/>
      </rPr>
      <t>Reporte periodo (0.5). Total reportado (0.35).</t>
    </r>
    <r>
      <rPr>
        <sz val="9"/>
        <color rgb="FF000000"/>
        <rFont val="Calibri"/>
        <family val="2"/>
        <scheme val="minor"/>
      </rPr>
      <t xml:space="preserve">
SNCTI
Se obtuvo el reconocimiento del IDEP ante el SNCTeI como Centro de Investigación por un año (0.3). Plan de trabajo y cronograma para el posicionamiento y reconocimiento del IDEP en aras de fortalecer la articulación con la red del conocimiento a nivel nacional e internacional en el marco del SNCTeI (0.05). Se cuenta con la estructura del programa de investigación y el plan para integrar a los colectivos de maestros, así como el seguimiento al plan de mejoramiento 2024 en pro de la renovación del reconocimiento en MinCiencias, se cuenta con una tipología inicial de la producción científica del Instituto, la delimitación de 2 investigaciones y se avanza en el estado del arte de la investigación en el Idep (0.05). Se cuenta con el perfil de los grupos SERENDIPIA e INDIJUSO en el SNCTeI (0.05). Construcción de la teoría del cambio del Programa de Investigación para el Desarrollo Pedagógico junto a un instrumento para consultas a instituciones de educación superior y centros de investigación. Se cuenta con el perfil de los grupos DOCENTic y EDUQVERSA y apoyo a la identificación de las herramientas de análisis del entorno del IDEP en el marco del plan de mejoramiento 2024 (0.05).</t>
    </r>
    <r>
      <rPr>
        <b/>
        <sz val="9"/>
        <color rgb="FF000000"/>
        <rFont val="Calibri"/>
        <family val="2"/>
        <scheme val="minor"/>
      </rPr>
      <t xml:space="preserve"> Reporte Acumulado (0.50). 
Total E3 (0.85).</t>
    </r>
  </si>
  <si>
    <t>Para la implementación de la estrategia de promoción y apoyo a docentes investigadores e innovadores 2024 se cuenta con la planeación de la estrategia (0.05). Se han realizado reuniones para el desarrollo de los eventos del Enredando y el Encuentro de Semilleros (0.2).  Así mismo, se elaboró la estructura general para cada uno de los eventos y se cuenta con la logística (0.3). Se desarrolló el V Encuentro de Semilleros Escolares de Investigación y el VI Enredando, que contó con la participación de directivos docentes, maestros y maestras de diferentes redes, colectivos y semilleros de investigación, así como representantes de la DFDIP de la SED y del IDEP, así se cumplió con el objetivo de dinamizar estos grupos de investigación de maestros y maestras del Distrito. (0,30). Se elaboró conjunto con los líderes de las RCM y los SEI los documentos memoria de cada uno de los encuentros. (0.15) (Reporte periodo (0.15))</t>
  </si>
  <si>
    <t>Para la implementación de una estrategia de desarrollo pedagógico permanente y situada, para la investigación, la innovación y la sistematización de las prácticas con enfoque territorial, se estructuró la planeación de la estrategia (0.05) y se realizó el plan de trabajo, las categorías iniciales de análisis y la ruta metodológica (0.25). Se diseñaron los instrumentos para el trabajo de campo y se consolidaron las bases de datos de los participantes del programa (0.3). Se aplicaron los instrumentos de trabajo de campo: encuesta, entrevistas grupales y grupos focales; se llevó a cabo dos sesiones del dialogo ciudadano en el mes de mayo, y se cuenta con un informe derivado del mismo. Con estas acciones se espera obtener la valoración del programa de Directivos Docente, Maestros y Maestras que Inspiran (0.3). Se realizó el análisis de los resultados derivados del trabajo de campo y el documento con la valoración y recomendaciones. (10). Reporte periodo (0.10).</t>
  </si>
  <si>
    <r>
      <t xml:space="preserve">Para la implementación de la estrategia eficaz y efectiva de socialización, divulgación y gestión del conocimiento derivado de las investigaciones y publicaciones del IDEP y de los docentes del Distrito, se elaboró la parrilla semanal de redes. Se realizaron y enviaron boletines interno y externo. Se realizó la gestión de contenidos del ecosistema web, así como el diseño de piezas gráficas requeridas. Se realizó la etapa editorial de la revista Educación y Ciudad No.47. </t>
    </r>
    <r>
      <rPr>
        <b/>
        <sz val="9"/>
        <color rgb="FF000000"/>
        <rFont val="Calibri"/>
        <family val="2"/>
        <scheme val="minor"/>
      </rPr>
      <t>Reporte periodo (0.04) (Reporte Acumulado (0.87)</t>
    </r>
    <r>
      <rPr>
        <sz val="9"/>
        <color rgb="FF000000"/>
        <rFont val="Calibri"/>
        <family val="2"/>
        <scheme val="minor"/>
      </rPr>
      <t>.</t>
    </r>
  </si>
  <si>
    <t xml:space="preserve">Con respecto al avance de las acciones asociadas con el fortalecimiento institucional en el tercer trimestre, se resalta la garantía de la disposición de los recursos y la cobertura de necesidades para la adecuada operación de la Entidad, aportando al desarrollo del componente “Ambiente de control” del MECI.
Como un hito significativo se resalta  en este periodo el diseño del ejercicio de Planeación Institucional para la actualización del horizonte estratégico del IDEP, que incluye el acompañamiento metodológico para la formulación de los planes operativos y su consolidación en el Plan institucional. Este ejercicio garantiza la articulación de las acciones de acuerdo a lo dispuesto en el Decreto 612 de 2018, favoreciendo los ejercicios a desarrollarse en las siguientes vigencias.
Adicionalmente, se logró la consolidación de observaciones, hallazgos y oportunidades de mejora de las temáticas abordadas en el Plan Institucional, para que mediante su manejo se logre fortalecer la planeación de operativa y táctica de la entidad impactando el seguimiento periódico trimestral y sus resultados oportunos para la toma de decisiones.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</si>
</sst>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8"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
      <sz val="9"/>
      <name val="Arial"/>
      <family val="2"/>
    </font>
    <font>
      <sz val="9"/>
      <color rgb="FF000000"/>
      <name val="Arial"/>
      <family val="2"/>
    </font>
    <font>
      <b/>
      <sz val="9"/>
      <name val="Arial"/>
      <family val="2"/>
    </font>
    <font>
      <sz val="9"/>
      <color rgb="FF000000"/>
      <name val="Calibri"/>
      <family val="2"/>
      <scheme val="minor"/>
    </font>
    <font>
      <b/>
      <sz val="9"/>
      <color rgb="FF000000"/>
      <name val="Calibri"/>
      <family val="2"/>
      <scheme val="minor"/>
    </font>
    <font>
      <sz val="9"/>
      <color theme="1"/>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
      <patternFill patternType="solid">
        <fgColor theme="0"/>
        <bgColor rgb="FF92D050"/>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style="thin">
        <color rgb="FF000000"/>
      </left>
      <right/>
      <top style="thin">
        <color rgb="FF000000"/>
      </top>
      <bottom style="thin">
        <color indexed="64"/>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15">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3" fillId="3" borderId="2" xfId="0" applyFont="1" applyFill="1" applyBorder="1" applyAlignment="1">
      <alignment vertical="center" wrapText="1"/>
    </xf>
    <xf numFmtId="0" fontId="9" fillId="9"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3" fillId="0" borderId="24" xfId="0" applyFont="1" applyBorder="1" applyAlignment="1">
      <alignment horizontal="left" vertical="center" wrapText="1" readingOrder="1"/>
    </xf>
    <xf numFmtId="0" fontId="22" fillId="9" borderId="13" xfId="2" applyFont="1" applyFill="1" applyBorder="1" applyAlignment="1">
      <alignment vertical="center" wrapText="1"/>
    </xf>
    <xf numFmtId="0" fontId="22" fillId="10" borderId="13" xfId="2" applyFont="1" applyFill="1" applyBorder="1" applyAlignment="1">
      <alignment vertical="center" wrapText="1"/>
    </xf>
    <xf numFmtId="0" fontId="23" fillId="9" borderId="1" xfId="0" applyFont="1" applyFill="1" applyBorder="1" applyAlignment="1">
      <alignment horizontal="left" vertical="center" wrapText="1"/>
    </xf>
    <xf numFmtId="0" fontId="23" fillId="7"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0" fontId="2" fillId="2" borderId="1" xfId="0" applyFont="1" applyFill="1" applyBorder="1" applyAlignment="1">
      <alignment horizontal="center" vertical="center"/>
    </xf>
    <xf numFmtId="0" fontId="11" fillId="0" borderId="1" xfId="0" applyFont="1" applyBorder="1" applyAlignment="1">
      <alignment vertical="center" wrapText="1"/>
    </xf>
    <xf numFmtId="0" fontId="2" fillId="5" borderId="1" xfId="0" applyFont="1" applyFill="1" applyBorder="1" applyAlignment="1">
      <alignment horizontal="center" vertical="center" wrapTex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22"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2" fillId="4" borderId="1" xfId="0" applyFont="1" applyFill="1" applyBorder="1" applyAlignment="1">
      <alignment horizontal="center" vertical="center" wrapText="1"/>
    </xf>
    <xf numFmtId="0" fontId="13" fillId="2" borderId="1" xfId="0" applyFont="1" applyFill="1" applyBorder="1" applyAlignment="1" applyProtection="1">
      <alignment horizontal="center" vertical="center"/>
      <protection locked="0"/>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22" fillId="0" borderId="13" xfId="2" applyFont="1" applyBorder="1" applyAlignment="1">
      <alignment vertical="center" wrapText="1"/>
    </xf>
    <xf numFmtId="0" fontId="25" fillId="0" borderId="25" xfId="0" applyFont="1" applyBorder="1" applyAlignment="1">
      <alignment vertical="center" wrapText="1"/>
    </xf>
    <xf numFmtId="0" fontId="25" fillId="0" borderId="1" xfId="0" applyFont="1" applyBorder="1" applyAlignment="1">
      <alignment vertical="center" wrapText="1"/>
    </xf>
    <xf numFmtId="0" fontId="27" fillId="0" borderId="1" xfId="0" applyFont="1" applyBorder="1" applyAlignment="1">
      <alignment vertical="center" wrapText="1"/>
    </xf>
    <xf numFmtId="0" fontId="27" fillId="0" borderId="6" xfId="0" applyFont="1" applyBorder="1" applyAlignment="1">
      <alignment vertical="center" wrapText="1"/>
    </xf>
    <xf numFmtId="0" fontId="25" fillId="0" borderId="1" xfId="0" applyFont="1" applyBorder="1" applyAlignment="1">
      <alignment horizontal="left" vertical="center" wrapText="1"/>
    </xf>
    <xf numFmtId="0" fontId="23" fillId="0" borderId="8" xfId="0" applyFont="1" applyBorder="1" applyAlignment="1">
      <alignment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969"/>
  <sheetViews>
    <sheetView tabSelected="1" view="pageBreakPreview" topLeftCell="B2" zoomScale="80" zoomScaleNormal="60" zoomScaleSheetLayoutView="80" workbookViewId="0">
      <selection activeCell="B36" sqref="B36"/>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15" width="9.42578125" style="3" customWidth="1"/>
    <col min="16" max="19" width="9.42578125" style="3" hidden="1" customWidth="1"/>
    <col min="20" max="20" width="9.42578125" style="3" customWidth="1"/>
    <col min="21" max="21" width="15.140625" style="3" customWidth="1"/>
    <col min="22" max="22" width="14.5703125" style="3" customWidth="1"/>
    <col min="23" max="23" width="9.42578125" style="3" customWidth="1"/>
    <col min="24" max="27" width="9.42578125" style="3" hidden="1" customWidth="1"/>
    <col min="28" max="28" width="16.85546875" style="3" customWidth="1"/>
    <col min="29" max="29" width="9.42578125" style="3" customWidth="1"/>
    <col min="30" max="33" width="9.42578125" style="3" hidden="1" customWidth="1"/>
    <col min="34" max="34" width="14.85546875" style="3" customWidth="1"/>
    <col min="35" max="39" width="9.42578125" style="3"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customWidth="1"/>
    <col min="52" max="52" width="17" style="7" customWidth="1"/>
    <col min="53" max="53" width="20.42578125" style="7"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18.42578125" style="3" hidden="1" customWidth="1"/>
    <col min="63" max="69" width="65.140625" style="3" hidden="1" customWidth="1"/>
    <col min="70" max="70" width="65.140625" style="3" customWidth="1"/>
    <col min="71" max="16384" width="10.85546875" style="3"/>
  </cols>
  <sheetData>
    <row r="1" spans="1:70" ht="11.25" customHeight="1" x14ac:dyDescent="0.25">
      <c r="A1" s="104"/>
      <c r="B1" s="104"/>
      <c r="C1" s="79" t="s">
        <v>54</v>
      </c>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80"/>
      <c r="BC1" s="93" t="s">
        <v>4</v>
      </c>
      <c r="BD1" s="79"/>
      <c r="BE1" s="80"/>
    </row>
    <row r="2" spans="1:70" ht="11.25" customHeight="1" x14ac:dyDescent="0.25">
      <c r="A2" s="104"/>
      <c r="B2" s="104"/>
      <c r="C2" s="8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82"/>
      <c r="BC2" s="94"/>
      <c r="BD2" s="81"/>
      <c r="BE2" s="82"/>
    </row>
    <row r="3" spans="1:70" ht="15" customHeight="1" x14ac:dyDescent="0.25">
      <c r="A3" s="104"/>
      <c r="B3" s="104"/>
      <c r="C3" s="8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82"/>
      <c r="BC3" s="95"/>
      <c r="BD3" s="81"/>
      <c r="BE3" s="82"/>
      <c r="BF3" s="85"/>
    </row>
    <row r="4" spans="1:70" ht="15" customHeight="1" x14ac:dyDescent="0.25">
      <c r="A4" s="104"/>
      <c r="B4" s="104"/>
      <c r="C4" s="8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82"/>
      <c r="BC4" s="93" t="s">
        <v>64</v>
      </c>
      <c r="BD4" s="81"/>
      <c r="BE4" s="82"/>
      <c r="BF4" s="85"/>
    </row>
    <row r="5" spans="1:70" ht="15" customHeight="1" x14ac:dyDescent="0.25">
      <c r="A5" s="104"/>
      <c r="B5" s="104"/>
      <c r="C5" s="8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82"/>
      <c r="BC5" s="95"/>
      <c r="BD5" s="81"/>
      <c r="BE5" s="82"/>
      <c r="BF5" s="86"/>
    </row>
    <row r="6" spans="1:70" ht="22.5" customHeight="1" x14ac:dyDescent="0.25">
      <c r="A6" s="104"/>
      <c r="B6" s="104"/>
      <c r="C6" s="8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82"/>
      <c r="BC6" s="96" t="s">
        <v>65</v>
      </c>
      <c r="BD6" s="81"/>
      <c r="BE6" s="82"/>
      <c r="BF6" s="86"/>
    </row>
    <row r="7" spans="1:70" ht="14.25" customHeight="1" x14ac:dyDescent="0.25">
      <c r="A7" s="104"/>
      <c r="B7" s="104"/>
      <c r="C7" s="8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82"/>
      <c r="BC7" s="97"/>
      <c r="BD7" s="81"/>
      <c r="BE7" s="82"/>
      <c r="BF7" s="86"/>
    </row>
    <row r="8" spans="1:70" ht="18" customHeight="1" x14ac:dyDescent="0.25">
      <c r="A8" s="104"/>
      <c r="B8" s="104"/>
      <c r="C8" s="83"/>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84"/>
      <c r="BC8" s="98"/>
      <c r="BD8" s="83"/>
      <c r="BE8" s="84"/>
      <c r="BF8" s="86"/>
    </row>
    <row r="9" spans="1:70" ht="30" customHeight="1" x14ac:dyDescent="0.25">
      <c r="A9" s="88" t="s">
        <v>92</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row>
    <row r="10" spans="1:70" ht="20.100000000000001" customHeight="1" x14ac:dyDescent="0.25">
      <c r="A10" s="88" t="s">
        <v>93</v>
      </c>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row>
    <row r="11" spans="1:70" ht="32.1" customHeight="1" x14ac:dyDescent="0.25">
      <c r="A11" s="78" t="s">
        <v>56</v>
      </c>
      <c r="B11" s="78" t="s">
        <v>6</v>
      </c>
      <c r="C11" s="101" t="s">
        <v>26</v>
      </c>
      <c r="D11" s="78" t="s">
        <v>20</v>
      </c>
      <c r="E11" s="78" t="s">
        <v>0</v>
      </c>
      <c r="F11" s="78"/>
      <c r="G11" s="78"/>
      <c r="H11" s="78"/>
      <c r="I11" s="105" t="s">
        <v>55</v>
      </c>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7"/>
      <c r="AR11" s="89" t="s">
        <v>15</v>
      </c>
      <c r="AS11" s="89"/>
      <c r="AT11" s="89"/>
      <c r="AU11" s="89"/>
      <c r="AV11" s="89"/>
      <c r="AW11" s="89"/>
      <c r="AX11" s="89"/>
      <c r="AY11" s="89"/>
      <c r="AZ11" s="89"/>
      <c r="BA11" s="89"/>
      <c r="BB11" s="89"/>
      <c r="BC11" s="89"/>
      <c r="BD11" s="87" t="s">
        <v>10</v>
      </c>
      <c r="BE11" s="87"/>
      <c r="BF11" s="61" t="s">
        <v>10</v>
      </c>
      <c r="BG11" s="62" t="s">
        <v>10</v>
      </c>
    </row>
    <row r="12" spans="1:70" ht="76.5" customHeight="1" x14ac:dyDescent="0.25">
      <c r="A12" s="78"/>
      <c r="B12" s="78"/>
      <c r="C12" s="102"/>
      <c r="D12" s="78"/>
      <c r="E12" s="78" t="s">
        <v>18</v>
      </c>
      <c r="F12" s="101" t="s">
        <v>17</v>
      </c>
      <c r="G12" s="101" t="s">
        <v>27</v>
      </c>
      <c r="H12" s="101" t="s">
        <v>19</v>
      </c>
      <c r="I12" s="99">
        <v>2020</v>
      </c>
      <c r="J12" s="99"/>
      <c r="K12" s="99"/>
      <c r="L12" s="99"/>
      <c r="M12" s="99"/>
      <c r="N12" s="99"/>
      <c r="O12" s="99">
        <v>2021</v>
      </c>
      <c r="P12" s="99"/>
      <c r="Q12" s="99"/>
      <c r="R12" s="99"/>
      <c r="S12" s="99"/>
      <c r="T12" s="99"/>
      <c r="U12" s="99"/>
      <c r="V12" s="99"/>
      <c r="W12" s="99">
        <v>2022</v>
      </c>
      <c r="X12" s="99"/>
      <c r="Y12" s="99"/>
      <c r="Z12" s="99"/>
      <c r="AA12" s="99"/>
      <c r="AB12" s="99"/>
      <c r="AC12" s="99">
        <v>2023</v>
      </c>
      <c r="AD12" s="99"/>
      <c r="AE12" s="99"/>
      <c r="AF12" s="99"/>
      <c r="AG12" s="99"/>
      <c r="AH12" s="99"/>
      <c r="AI12" s="99">
        <v>2024</v>
      </c>
      <c r="AJ12" s="99"/>
      <c r="AK12" s="99"/>
      <c r="AL12" s="99"/>
      <c r="AM12" s="99"/>
      <c r="AN12" s="99"/>
      <c r="AO12" s="99" t="s">
        <v>21</v>
      </c>
      <c r="AP12" s="99"/>
      <c r="AQ12" s="99"/>
      <c r="AR12" s="89">
        <v>2020</v>
      </c>
      <c r="AS12" s="89"/>
      <c r="AT12" s="89">
        <v>2021</v>
      </c>
      <c r="AU12" s="89"/>
      <c r="AV12" s="89">
        <v>2022</v>
      </c>
      <c r="AW12" s="89"/>
      <c r="AX12" s="89">
        <v>2023</v>
      </c>
      <c r="AY12" s="89"/>
      <c r="AZ12" s="89">
        <v>2024</v>
      </c>
      <c r="BA12" s="89"/>
      <c r="BB12" s="89" t="s">
        <v>21</v>
      </c>
      <c r="BC12" s="89"/>
      <c r="BD12" s="78" t="s">
        <v>51</v>
      </c>
      <c r="BE12" s="78" t="s">
        <v>52</v>
      </c>
      <c r="BF12" s="78" t="s">
        <v>73</v>
      </c>
      <c r="BG12" s="78" t="s">
        <v>87</v>
      </c>
      <c r="BH12" s="78" t="s">
        <v>94</v>
      </c>
      <c r="BI12" s="78" t="s">
        <v>102</v>
      </c>
      <c r="BJ12" s="78" t="s">
        <v>117</v>
      </c>
      <c r="BK12" s="78" t="s">
        <v>118</v>
      </c>
      <c r="BL12" s="78" t="s">
        <v>130</v>
      </c>
      <c r="BM12" s="78" t="s">
        <v>151</v>
      </c>
      <c r="BN12" s="78" t="s">
        <v>166</v>
      </c>
      <c r="BO12" s="78" t="s">
        <v>142</v>
      </c>
      <c r="BP12" s="78" t="s">
        <v>143</v>
      </c>
      <c r="BQ12" s="78" t="s">
        <v>167</v>
      </c>
      <c r="BR12" s="78" t="s">
        <v>169</v>
      </c>
    </row>
    <row r="13" spans="1:70" ht="24" customHeight="1" x14ac:dyDescent="0.25">
      <c r="A13" s="78"/>
      <c r="B13" s="78"/>
      <c r="C13" s="102"/>
      <c r="D13" s="78"/>
      <c r="E13" s="78"/>
      <c r="F13" s="102"/>
      <c r="G13" s="102"/>
      <c r="H13" s="102"/>
      <c r="I13" s="99" t="s">
        <v>7</v>
      </c>
      <c r="J13" s="99" t="s">
        <v>5</v>
      </c>
      <c r="K13" s="99"/>
      <c r="L13" s="99"/>
      <c r="M13" s="99"/>
      <c r="N13" s="99"/>
      <c r="O13" s="99" t="s">
        <v>7</v>
      </c>
      <c r="P13" s="99" t="s">
        <v>5</v>
      </c>
      <c r="Q13" s="99"/>
      <c r="R13" s="99"/>
      <c r="S13" s="99"/>
      <c r="T13" s="99"/>
      <c r="U13" s="99"/>
      <c r="V13" s="99"/>
      <c r="W13" s="99" t="s">
        <v>7</v>
      </c>
      <c r="X13" s="99" t="s">
        <v>5</v>
      </c>
      <c r="Y13" s="99"/>
      <c r="Z13" s="99"/>
      <c r="AA13" s="99"/>
      <c r="AB13" s="99"/>
      <c r="AC13" s="99" t="s">
        <v>7</v>
      </c>
      <c r="AD13" s="99" t="s">
        <v>5</v>
      </c>
      <c r="AE13" s="99"/>
      <c r="AF13" s="99"/>
      <c r="AG13" s="99"/>
      <c r="AH13" s="99"/>
      <c r="AI13" s="99" t="s">
        <v>7</v>
      </c>
      <c r="AJ13" s="99" t="s">
        <v>5</v>
      </c>
      <c r="AK13" s="99"/>
      <c r="AL13" s="99"/>
      <c r="AM13" s="99"/>
      <c r="AN13" s="99"/>
      <c r="AO13" s="99" t="s">
        <v>7</v>
      </c>
      <c r="AP13" s="99" t="s">
        <v>5</v>
      </c>
      <c r="AQ13" s="99" t="s">
        <v>16</v>
      </c>
      <c r="AR13" s="89" t="s">
        <v>9</v>
      </c>
      <c r="AS13" s="89" t="s">
        <v>8</v>
      </c>
      <c r="AT13" s="89" t="s">
        <v>9</v>
      </c>
      <c r="AU13" s="89" t="s">
        <v>8</v>
      </c>
      <c r="AV13" s="89" t="s">
        <v>9</v>
      </c>
      <c r="AW13" s="89" t="s">
        <v>8</v>
      </c>
      <c r="AX13" s="89" t="s">
        <v>9</v>
      </c>
      <c r="AY13" s="89" t="s">
        <v>8</v>
      </c>
      <c r="AZ13" s="89" t="s">
        <v>9</v>
      </c>
      <c r="BA13" s="89" t="s">
        <v>8</v>
      </c>
      <c r="BB13" s="89" t="s">
        <v>9</v>
      </c>
      <c r="BC13" s="89" t="s">
        <v>8</v>
      </c>
      <c r="BD13" s="78"/>
      <c r="BE13" s="78"/>
      <c r="BF13" s="78"/>
      <c r="BG13" s="78"/>
      <c r="BH13" s="78"/>
      <c r="BI13" s="78"/>
      <c r="BJ13" s="78"/>
      <c r="BK13" s="78"/>
      <c r="BL13" s="78"/>
      <c r="BM13" s="78"/>
      <c r="BN13" s="78"/>
      <c r="BO13" s="78"/>
      <c r="BP13" s="78"/>
      <c r="BQ13" s="78"/>
      <c r="BR13" s="78"/>
    </row>
    <row r="14" spans="1:70" ht="51.75" customHeight="1" x14ac:dyDescent="0.25">
      <c r="A14" s="78"/>
      <c r="B14" s="78"/>
      <c r="C14" s="103"/>
      <c r="D14" s="78"/>
      <c r="E14" s="78"/>
      <c r="F14" s="102"/>
      <c r="G14" s="102"/>
      <c r="H14" s="102"/>
      <c r="I14" s="99"/>
      <c r="J14" s="37" t="s">
        <v>11</v>
      </c>
      <c r="K14" s="37" t="s">
        <v>12</v>
      </c>
      <c r="L14" s="37" t="s">
        <v>13</v>
      </c>
      <c r="M14" s="37" t="s">
        <v>14</v>
      </c>
      <c r="N14" s="37" t="s">
        <v>22</v>
      </c>
      <c r="O14" s="99"/>
      <c r="P14" s="37" t="s">
        <v>11</v>
      </c>
      <c r="Q14" s="37" t="s">
        <v>12</v>
      </c>
      <c r="R14" s="37" t="s">
        <v>13</v>
      </c>
      <c r="S14" s="37" t="s">
        <v>14</v>
      </c>
      <c r="T14" s="64" t="s">
        <v>89</v>
      </c>
      <c r="U14" s="64" t="s">
        <v>90</v>
      </c>
      <c r="V14" s="37" t="s">
        <v>91</v>
      </c>
      <c r="W14" s="99"/>
      <c r="X14" s="37" t="s">
        <v>11</v>
      </c>
      <c r="Y14" s="37" t="s">
        <v>12</v>
      </c>
      <c r="Z14" s="37" t="s">
        <v>13</v>
      </c>
      <c r="AA14" s="37" t="s">
        <v>14</v>
      </c>
      <c r="AB14" s="37" t="s">
        <v>22</v>
      </c>
      <c r="AC14" s="99"/>
      <c r="AD14" s="37" t="s">
        <v>11</v>
      </c>
      <c r="AE14" s="37" t="s">
        <v>12</v>
      </c>
      <c r="AF14" s="37" t="s">
        <v>13</v>
      </c>
      <c r="AG14" s="37" t="s">
        <v>14</v>
      </c>
      <c r="AH14" s="37" t="s">
        <v>22</v>
      </c>
      <c r="AI14" s="99"/>
      <c r="AJ14" s="37" t="s">
        <v>11</v>
      </c>
      <c r="AK14" s="37" t="s">
        <v>12</v>
      </c>
      <c r="AL14" s="37" t="s">
        <v>13</v>
      </c>
      <c r="AM14" s="37" t="s">
        <v>14</v>
      </c>
      <c r="AN14" s="37" t="s">
        <v>22</v>
      </c>
      <c r="AO14" s="99"/>
      <c r="AP14" s="99"/>
      <c r="AQ14" s="99"/>
      <c r="AR14" s="89"/>
      <c r="AS14" s="89"/>
      <c r="AT14" s="89"/>
      <c r="AU14" s="89"/>
      <c r="AV14" s="89"/>
      <c r="AW14" s="89"/>
      <c r="AX14" s="89"/>
      <c r="AY14" s="89"/>
      <c r="AZ14" s="89"/>
      <c r="BA14" s="89"/>
      <c r="BB14" s="89"/>
      <c r="BC14" s="89"/>
      <c r="BD14" s="78"/>
      <c r="BE14" s="78"/>
      <c r="BF14" s="78"/>
      <c r="BG14" s="78"/>
      <c r="BH14" s="78"/>
      <c r="BI14" s="78"/>
      <c r="BJ14" s="78"/>
      <c r="BK14" s="78"/>
      <c r="BL14" s="78"/>
      <c r="BM14" s="78"/>
      <c r="BN14" s="78"/>
      <c r="BO14" s="78"/>
      <c r="BP14" s="78"/>
      <c r="BQ14" s="78"/>
      <c r="BR14" s="78"/>
    </row>
    <row r="15" spans="1:70" s="4" customFormat="1" ht="116.25" customHeight="1" x14ac:dyDescent="0.25">
      <c r="A15" s="23" t="s">
        <v>28</v>
      </c>
      <c r="B15" s="24" t="s">
        <v>30</v>
      </c>
      <c r="C15" s="24" t="s">
        <v>31</v>
      </c>
      <c r="D15" s="24" t="s">
        <v>126</v>
      </c>
      <c r="E15" s="24" t="s">
        <v>44</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v>1.19</v>
      </c>
      <c r="AB15" s="36">
        <f>SUM(X15:AA15)</f>
        <v>5</v>
      </c>
      <c r="AC15" s="34">
        <v>5</v>
      </c>
      <c r="AD15" s="31"/>
      <c r="AE15" s="31"/>
      <c r="AF15" s="31"/>
      <c r="AG15" s="31"/>
      <c r="AH15" s="31">
        <v>5</v>
      </c>
      <c r="AI15" s="34">
        <v>1</v>
      </c>
      <c r="AJ15" s="31">
        <v>0.3</v>
      </c>
      <c r="AK15" s="31">
        <v>0.65</v>
      </c>
      <c r="AL15" s="31">
        <v>0.05</v>
      </c>
      <c r="AM15" s="31"/>
      <c r="AN15" s="36">
        <f>SUM(AJ15:AM15)</f>
        <v>1</v>
      </c>
      <c r="AO15" s="31">
        <f>I15+O15+W15+AC15+AI15</f>
        <v>20</v>
      </c>
      <c r="AP15" s="36">
        <f>N15+V15+AB15+AH15+AN15</f>
        <v>20</v>
      </c>
      <c r="AQ15" s="65">
        <f>AP15/AO15</f>
        <v>1</v>
      </c>
      <c r="AR15" s="58">
        <v>934</v>
      </c>
      <c r="AS15" s="58">
        <v>934</v>
      </c>
      <c r="AT15" s="51">
        <v>579</v>
      </c>
      <c r="AU15" s="40">
        <v>576</v>
      </c>
      <c r="AV15" s="39">
        <v>730</v>
      </c>
      <c r="AW15" s="40">
        <v>730</v>
      </c>
      <c r="AX15" s="39">
        <v>584</v>
      </c>
      <c r="AY15" s="40">
        <v>569</v>
      </c>
      <c r="AZ15" s="41">
        <v>171</v>
      </c>
      <c r="BA15" s="40">
        <v>171</v>
      </c>
      <c r="BB15" s="42">
        <f>AR15+AT15+AV15+AX15+AZ15</f>
        <v>2998</v>
      </c>
      <c r="BC15" s="43">
        <f>AS15+AU15+AW15+AY15+BA15</f>
        <v>2980</v>
      </c>
      <c r="BD15" s="54" t="s">
        <v>57</v>
      </c>
      <c r="BE15" s="2" t="s">
        <v>66</v>
      </c>
      <c r="BF15" s="2" t="s">
        <v>74</v>
      </c>
      <c r="BG15" s="2" t="s">
        <v>81</v>
      </c>
      <c r="BH15" s="2" t="s">
        <v>95</v>
      </c>
      <c r="BI15" s="2" t="s">
        <v>103</v>
      </c>
      <c r="BJ15" s="2" t="s">
        <v>110</v>
      </c>
      <c r="BK15" s="2" t="s">
        <v>119</v>
      </c>
      <c r="BL15" s="70" t="s">
        <v>127</v>
      </c>
      <c r="BM15" s="70" t="s">
        <v>152</v>
      </c>
      <c r="BN15" s="70" t="s">
        <v>159</v>
      </c>
      <c r="BO15" s="70" t="s">
        <v>135</v>
      </c>
      <c r="BP15" s="70" t="s">
        <v>144</v>
      </c>
      <c r="BQ15" s="70" t="s">
        <v>170</v>
      </c>
      <c r="BR15" s="108" t="s">
        <v>176</v>
      </c>
    </row>
    <row r="16" spans="1:70" s="4" customFormat="1" ht="102" customHeight="1" x14ac:dyDescent="0.25">
      <c r="A16" s="27" t="s">
        <v>28</v>
      </c>
      <c r="B16" s="24" t="s">
        <v>30</v>
      </c>
      <c r="C16" s="24" t="s">
        <v>32</v>
      </c>
      <c r="D16" s="28" t="s">
        <v>38</v>
      </c>
      <c r="E16" s="28" t="s">
        <v>45</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v>0.49</v>
      </c>
      <c r="AB16" s="36">
        <f>SUM(X16:AA16)</f>
        <v>3</v>
      </c>
      <c r="AC16" s="34">
        <v>2</v>
      </c>
      <c r="AD16" s="31"/>
      <c r="AE16" s="31"/>
      <c r="AF16" s="31"/>
      <c r="AG16" s="31"/>
      <c r="AH16" s="31">
        <v>2</v>
      </c>
      <c r="AI16" s="34">
        <v>1</v>
      </c>
      <c r="AJ16" s="31">
        <v>0.35</v>
      </c>
      <c r="AK16" s="31">
        <v>0.5</v>
      </c>
      <c r="AL16" s="31">
        <v>0.15</v>
      </c>
      <c r="AM16" s="31"/>
      <c r="AN16" s="36">
        <f t="shared" ref="AN16:AN21" si="1">SUM(AJ16:AM16)</f>
        <v>1</v>
      </c>
      <c r="AO16" s="31">
        <f t="shared" ref="AO16:AO21" si="2">I16+O16+W16+AC16+AI16</f>
        <v>10</v>
      </c>
      <c r="AP16" s="20">
        <f t="shared" ref="AP16:AP21" si="3">N16+V16+AB16+AH16+AN16</f>
        <v>10</v>
      </c>
      <c r="AQ16" s="38">
        <f t="shared" ref="AQ16:AQ21" si="4">AP16/AO16</f>
        <v>1</v>
      </c>
      <c r="AR16" s="58">
        <v>458</v>
      </c>
      <c r="AS16" s="58">
        <v>458</v>
      </c>
      <c r="AT16" s="51">
        <v>661</v>
      </c>
      <c r="AU16" s="40">
        <v>661</v>
      </c>
      <c r="AV16" s="39">
        <v>442</v>
      </c>
      <c r="AW16" s="40">
        <v>442</v>
      </c>
      <c r="AX16" s="39">
        <v>357</v>
      </c>
      <c r="AY16" s="40">
        <v>357</v>
      </c>
      <c r="AZ16" s="41">
        <v>171</v>
      </c>
      <c r="BA16" s="40">
        <v>171</v>
      </c>
      <c r="BB16" s="42">
        <f>AR16+AT16+AV16+AX16+AZ16</f>
        <v>2089</v>
      </c>
      <c r="BC16" s="43">
        <f t="shared" ref="BC16:BC21" si="5">AS16+AU16+AW16+AY16+BA16</f>
        <v>2089</v>
      </c>
      <c r="BD16" s="55" t="s">
        <v>58</v>
      </c>
      <c r="BE16" s="2" t="s">
        <v>67</v>
      </c>
      <c r="BF16" s="2" t="s">
        <v>75</v>
      </c>
      <c r="BG16" s="2" t="s">
        <v>82</v>
      </c>
      <c r="BH16" s="2" t="s">
        <v>96</v>
      </c>
      <c r="BI16" s="2" t="s">
        <v>104</v>
      </c>
      <c r="BJ16" s="2" t="s">
        <v>111</v>
      </c>
      <c r="BK16" s="2" t="s">
        <v>125</v>
      </c>
      <c r="BL16" s="70" t="s">
        <v>128</v>
      </c>
      <c r="BM16" s="70" t="s">
        <v>153</v>
      </c>
      <c r="BN16" s="70" t="s">
        <v>160</v>
      </c>
      <c r="BO16" s="70" t="s">
        <v>136</v>
      </c>
      <c r="BP16" s="70" t="s">
        <v>145</v>
      </c>
      <c r="BQ16" s="74" t="s">
        <v>171</v>
      </c>
      <c r="BR16" s="109" t="s">
        <v>177</v>
      </c>
    </row>
    <row r="17" spans="1:70" s="4" customFormat="1" ht="99" customHeight="1" x14ac:dyDescent="0.2">
      <c r="A17" s="27" t="s">
        <v>28</v>
      </c>
      <c r="B17" s="24" t="s">
        <v>30</v>
      </c>
      <c r="C17" s="24" t="s">
        <v>33</v>
      </c>
      <c r="D17" s="29" t="s">
        <v>39</v>
      </c>
      <c r="E17" s="29" t="s">
        <v>46</v>
      </c>
      <c r="F17" s="21" t="s">
        <v>2</v>
      </c>
      <c r="G17" s="26" t="s">
        <v>1</v>
      </c>
      <c r="H17" s="19" t="s">
        <v>2</v>
      </c>
      <c r="I17" s="32">
        <v>1</v>
      </c>
      <c r="J17" s="31"/>
      <c r="K17" s="31"/>
      <c r="L17" s="31">
        <v>0.45</v>
      </c>
      <c r="M17" s="31">
        <v>0.55000000000000004</v>
      </c>
      <c r="N17" s="36">
        <f t="shared" ref="N17:N21" si="6">SUM(J17:M17)</f>
        <v>1</v>
      </c>
      <c r="O17" s="32">
        <v>1</v>
      </c>
      <c r="P17" s="31">
        <v>0.15</v>
      </c>
      <c r="Q17" s="31">
        <v>0.3</v>
      </c>
      <c r="R17" s="31">
        <v>0.3</v>
      </c>
      <c r="S17" s="31">
        <v>0.25</v>
      </c>
      <c r="T17" s="31"/>
      <c r="U17" s="31">
        <f t="shared" ref="U17:U21" si="7">SUM(P17:S17)</f>
        <v>1</v>
      </c>
      <c r="V17" s="36">
        <f t="shared" si="0"/>
        <v>1</v>
      </c>
      <c r="W17" s="32">
        <v>1</v>
      </c>
      <c r="X17" s="31">
        <v>0.15</v>
      </c>
      <c r="Y17" s="31">
        <v>0.3</v>
      </c>
      <c r="Z17" s="31">
        <v>0.3</v>
      </c>
      <c r="AA17" s="31">
        <v>0.25</v>
      </c>
      <c r="AB17" s="36">
        <f>SUM(X17:AA17)</f>
        <v>1</v>
      </c>
      <c r="AC17" s="32">
        <v>1</v>
      </c>
      <c r="AD17" s="31"/>
      <c r="AE17" s="31"/>
      <c r="AF17" s="31"/>
      <c r="AG17" s="31"/>
      <c r="AH17" s="31">
        <v>1</v>
      </c>
      <c r="AI17" s="32">
        <v>1</v>
      </c>
      <c r="AJ17" s="31">
        <v>0.15</v>
      </c>
      <c r="AK17" s="31">
        <v>0.45</v>
      </c>
      <c r="AL17" s="31">
        <v>0.25</v>
      </c>
      <c r="AM17" s="31"/>
      <c r="AN17" s="36">
        <f t="shared" si="1"/>
        <v>0.85</v>
      </c>
      <c r="AO17" s="31">
        <f t="shared" si="2"/>
        <v>5</v>
      </c>
      <c r="AP17" s="20">
        <f t="shared" si="3"/>
        <v>4.8499999999999996</v>
      </c>
      <c r="AQ17" s="38">
        <f t="shared" si="4"/>
        <v>0.97</v>
      </c>
      <c r="AR17" s="59">
        <v>166</v>
      </c>
      <c r="AS17" s="59">
        <v>166</v>
      </c>
      <c r="AT17" s="52">
        <v>286</v>
      </c>
      <c r="AU17" s="40">
        <v>286</v>
      </c>
      <c r="AV17" s="44">
        <v>422</v>
      </c>
      <c r="AW17" s="40">
        <v>422</v>
      </c>
      <c r="AX17" s="44">
        <v>896</v>
      </c>
      <c r="AY17" s="40">
        <v>896</v>
      </c>
      <c r="AZ17" s="45">
        <v>265</v>
      </c>
      <c r="BA17" s="40">
        <v>265</v>
      </c>
      <c r="BB17" s="42">
        <f>AR17+AT17+AV17+AX17+AZ17</f>
        <v>2035</v>
      </c>
      <c r="BC17" s="43">
        <f t="shared" si="5"/>
        <v>2035</v>
      </c>
      <c r="BD17" s="56" t="s">
        <v>59</v>
      </c>
      <c r="BE17" s="8" t="s">
        <v>68</v>
      </c>
      <c r="BF17" s="2" t="s">
        <v>76</v>
      </c>
      <c r="BG17" s="2" t="s">
        <v>83</v>
      </c>
      <c r="BH17" s="2" t="s">
        <v>97</v>
      </c>
      <c r="BI17" s="2" t="s">
        <v>105</v>
      </c>
      <c r="BJ17" s="2" t="s">
        <v>112</v>
      </c>
      <c r="BK17" s="2" t="s">
        <v>120</v>
      </c>
      <c r="BL17" s="70" t="s">
        <v>129</v>
      </c>
      <c r="BM17" s="70" t="s">
        <v>154</v>
      </c>
      <c r="BN17" s="70" t="s">
        <v>161</v>
      </c>
      <c r="BO17" s="70" t="s">
        <v>137</v>
      </c>
      <c r="BP17" s="70" t="s">
        <v>146</v>
      </c>
      <c r="BQ17" s="75" t="s">
        <v>172</v>
      </c>
      <c r="BR17" s="110" t="s">
        <v>178</v>
      </c>
    </row>
    <row r="18" spans="1:70" s="4" customFormat="1" ht="102.75" customHeight="1" x14ac:dyDescent="0.25">
      <c r="A18" s="27" t="s">
        <v>29</v>
      </c>
      <c r="B18" s="24" t="s">
        <v>30</v>
      </c>
      <c r="C18" s="24" t="s">
        <v>34</v>
      </c>
      <c r="D18" s="28" t="s">
        <v>40</v>
      </c>
      <c r="E18" s="28" t="s">
        <v>47</v>
      </c>
      <c r="F18" s="21" t="s">
        <v>2</v>
      </c>
      <c r="G18" s="26" t="s">
        <v>1</v>
      </c>
      <c r="H18" s="25" t="s">
        <v>2</v>
      </c>
      <c r="I18" s="32">
        <v>1</v>
      </c>
      <c r="J18" s="31"/>
      <c r="K18" s="31"/>
      <c r="L18" s="31">
        <v>0.4</v>
      </c>
      <c r="M18" s="31">
        <v>0.6</v>
      </c>
      <c r="N18" s="36">
        <f t="shared" si="6"/>
        <v>1</v>
      </c>
      <c r="O18" s="32">
        <v>1</v>
      </c>
      <c r="P18" s="31">
        <v>0.15</v>
      </c>
      <c r="Q18" s="31">
        <v>0.3</v>
      </c>
      <c r="R18" s="31">
        <v>0.3</v>
      </c>
      <c r="S18" s="31">
        <v>0.24</v>
      </c>
      <c r="T18" s="31"/>
      <c r="U18" s="31">
        <f t="shared" si="7"/>
        <v>0.99</v>
      </c>
      <c r="V18" s="36">
        <f t="shared" si="0"/>
        <v>0.99</v>
      </c>
      <c r="W18" s="32">
        <v>1</v>
      </c>
      <c r="X18" s="31">
        <v>0.2</v>
      </c>
      <c r="Y18" s="31">
        <v>0.28000000000000003</v>
      </c>
      <c r="Z18" s="31">
        <v>0.28000000000000003</v>
      </c>
      <c r="AA18" s="31">
        <v>0.23</v>
      </c>
      <c r="AB18" s="36">
        <f t="shared" ref="AB18:AB21" si="8">SUM(X18:AA18)</f>
        <v>0.99</v>
      </c>
      <c r="AC18" s="32">
        <v>1</v>
      </c>
      <c r="AD18" s="31"/>
      <c r="AE18" s="31"/>
      <c r="AF18" s="31"/>
      <c r="AG18" s="31"/>
      <c r="AH18" s="31">
        <v>1</v>
      </c>
      <c r="AI18" s="32">
        <v>1</v>
      </c>
      <c r="AJ18" s="31">
        <v>0.25</v>
      </c>
      <c r="AK18" s="31">
        <v>0.75</v>
      </c>
      <c r="AL18" s="31">
        <v>0</v>
      </c>
      <c r="AM18" s="31"/>
      <c r="AN18" s="36">
        <f t="shared" si="1"/>
        <v>1</v>
      </c>
      <c r="AO18" s="31">
        <f t="shared" si="2"/>
        <v>5</v>
      </c>
      <c r="AP18" s="20">
        <f t="shared" si="3"/>
        <v>4.9800000000000004</v>
      </c>
      <c r="AQ18" s="69">
        <f t="shared" si="4"/>
        <v>0.99600000000000011</v>
      </c>
      <c r="AR18" s="59">
        <v>860</v>
      </c>
      <c r="AS18" s="59">
        <v>860</v>
      </c>
      <c r="AT18" s="52">
        <v>1663</v>
      </c>
      <c r="AU18" s="40">
        <v>1663</v>
      </c>
      <c r="AV18" s="44">
        <v>1553</v>
      </c>
      <c r="AW18" s="40">
        <v>1539</v>
      </c>
      <c r="AX18" s="44">
        <v>1782</v>
      </c>
      <c r="AY18" s="40">
        <v>1781</v>
      </c>
      <c r="AZ18" s="45">
        <v>80</v>
      </c>
      <c r="BA18" s="40">
        <v>80</v>
      </c>
      <c r="BB18" s="42">
        <f t="shared" ref="BB18:BB20" si="9">AR18+AT18+AV18+AX18+AZ18</f>
        <v>5938</v>
      </c>
      <c r="BC18" s="43">
        <f t="shared" si="5"/>
        <v>5923</v>
      </c>
      <c r="BD18" s="57" t="s">
        <v>60</v>
      </c>
      <c r="BE18" s="8" t="s">
        <v>69</v>
      </c>
      <c r="BF18" s="2" t="s">
        <v>77</v>
      </c>
      <c r="BG18" s="2" t="s">
        <v>84</v>
      </c>
      <c r="BH18" s="2" t="s">
        <v>98</v>
      </c>
      <c r="BI18" s="2" t="s">
        <v>106</v>
      </c>
      <c r="BJ18" s="2" t="s">
        <v>113</v>
      </c>
      <c r="BK18" s="2" t="s">
        <v>121</v>
      </c>
      <c r="BL18" s="71" t="s">
        <v>134</v>
      </c>
      <c r="BM18" s="71" t="s">
        <v>155</v>
      </c>
      <c r="BN18" s="71" t="s">
        <v>162</v>
      </c>
      <c r="BO18" s="71" t="s">
        <v>138</v>
      </c>
      <c r="BP18" s="71" t="s">
        <v>147</v>
      </c>
      <c r="BQ18" s="76" t="s">
        <v>173</v>
      </c>
      <c r="BR18" s="111" t="s">
        <v>179</v>
      </c>
    </row>
    <row r="19" spans="1:70" s="4" customFormat="1" ht="102.75" customHeight="1" x14ac:dyDescent="0.25">
      <c r="A19" s="27" t="s">
        <v>29</v>
      </c>
      <c r="B19" s="24" t="s">
        <v>30</v>
      </c>
      <c r="C19" s="24" t="s">
        <v>35</v>
      </c>
      <c r="D19" s="28" t="s">
        <v>41</v>
      </c>
      <c r="E19" s="28" t="s">
        <v>48</v>
      </c>
      <c r="F19" s="21" t="s">
        <v>2</v>
      </c>
      <c r="G19" s="26" t="s">
        <v>1</v>
      </c>
      <c r="H19" s="25" t="s">
        <v>2</v>
      </c>
      <c r="I19" s="32">
        <v>1</v>
      </c>
      <c r="J19" s="31"/>
      <c r="K19" s="31"/>
      <c r="L19" s="31">
        <v>0.35000000000000003</v>
      </c>
      <c r="M19" s="31">
        <v>0.6399999999999999</v>
      </c>
      <c r="N19" s="36">
        <f t="shared" si="6"/>
        <v>0.99</v>
      </c>
      <c r="O19" s="32">
        <v>1</v>
      </c>
      <c r="P19" s="31">
        <v>0.15</v>
      </c>
      <c r="Q19" s="31">
        <v>0.3</v>
      </c>
      <c r="R19" s="31">
        <v>0.3</v>
      </c>
      <c r="S19" s="31">
        <v>0.25</v>
      </c>
      <c r="T19" s="31"/>
      <c r="U19" s="31">
        <f t="shared" si="7"/>
        <v>1</v>
      </c>
      <c r="V19" s="36">
        <f t="shared" si="0"/>
        <v>1</v>
      </c>
      <c r="W19" s="32">
        <v>1</v>
      </c>
      <c r="X19" s="31">
        <v>0.34</v>
      </c>
      <c r="Y19" s="31">
        <v>0.25</v>
      </c>
      <c r="Z19" s="31">
        <v>0.26</v>
      </c>
      <c r="AA19" s="31">
        <v>0.15</v>
      </c>
      <c r="AB19" s="36">
        <f t="shared" si="8"/>
        <v>1</v>
      </c>
      <c r="AC19" s="32">
        <v>1</v>
      </c>
      <c r="AD19" s="31"/>
      <c r="AE19" s="31"/>
      <c r="AF19" s="31"/>
      <c r="AG19" s="31"/>
      <c r="AH19" s="31">
        <v>1</v>
      </c>
      <c r="AI19" s="32">
        <v>1</v>
      </c>
      <c r="AJ19" s="31">
        <v>0.3</v>
      </c>
      <c r="AK19" s="31">
        <v>0.7</v>
      </c>
      <c r="AL19" s="31">
        <v>0</v>
      </c>
      <c r="AM19" s="31"/>
      <c r="AN19" s="36">
        <f t="shared" si="1"/>
        <v>1</v>
      </c>
      <c r="AO19" s="31">
        <f t="shared" si="2"/>
        <v>5</v>
      </c>
      <c r="AP19" s="20">
        <f t="shared" si="3"/>
        <v>4.99</v>
      </c>
      <c r="AQ19" s="69">
        <f t="shared" si="4"/>
        <v>0.998</v>
      </c>
      <c r="AR19" s="59">
        <v>813</v>
      </c>
      <c r="AS19" s="59">
        <v>813</v>
      </c>
      <c r="AT19" s="52">
        <v>640</v>
      </c>
      <c r="AU19" s="40">
        <v>640</v>
      </c>
      <c r="AV19" s="44">
        <v>1148</v>
      </c>
      <c r="AW19" s="40">
        <v>1148</v>
      </c>
      <c r="AX19" s="44">
        <v>439</v>
      </c>
      <c r="AY19" s="40">
        <v>439</v>
      </c>
      <c r="AZ19" s="45">
        <v>70</v>
      </c>
      <c r="BA19" s="40">
        <v>70</v>
      </c>
      <c r="BB19" s="42">
        <f t="shared" si="9"/>
        <v>3110</v>
      </c>
      <c r="BC19" s="43">
        <f t="shared" si="5"/>
        <v>3110</v>
      </c>
      <c r="BD19" s="57" t="s">
        <v>61</v>
      </c>
      <c r="BE19" s="8" t="s">
        <v>70</v>
      </c>
      <c r="BF19" s="2" t="s">
        <v>78</v>
      </c>
      <c r="BG19" s="2" t="s">
        <v>85</v>
      </c>
      <c r="BH19" s="2" t="s">
        <v>99</v>
      </c>
      <c r="BI19" s="2" t="s">
        <v>107</v>
      </c>
      <c r="BJ19" s="2" t="s">
        <v>114</v>
      </c>
      <c r="BK19" s="2" t="s">
        <v>122</v>
      </c>
      <c r="BL19" s="72" t="s">
        <v>132</v>
      </c>
      <c r="BM19" s="72" t="s">
        <v>156</v>
      </c>
      <c r="BN19" s="72" t="s">
        <v>163</v>
      </c>
      <c r="BO19" s="72" t="s">
        <v>139</v>
      </c>
      <c r="BP19" s="72" t="s">
        <v>148</v>
      </c>
      <c r="BQ19" s="77" t="s">
        <v>168</v>
      </c>
      <c r="BR19" s="112" t="s">
        <v>180</v>
      </c>
    </row>
    <row r="20" spans="1:70" s="4" customFormat="1" ht="118.5" customHeight="1" x14ac:dyDescent="0.25">
      <c r="A20" s="27" t="s">
        <v>29</v>
      </c>
      <c r="B20" s="24" t="s">
        <v>30</v>
      </c>
      <c r="C20" s="24" t="s">
        <v>36</v>
      </c>
      <c r="D20" s="28" t="s">
        <v>42</v>
      </c>
      <c r="E20" s="28" t="s">
        <v>49</v>
      </c>
      <c r="F20" s="21" t="s">
        <v>2</v>
      </c>
      <c r="G20" s="26" t="s">
        <v>1</v>
      </c>
      <c r="H20" s="25" t="s">
        <v>2</v>
      </c>
      <c r="I20" s="32">
        <v>1</v>
      </c>
      <c r="J20" s="31"/>
      <c r="K20" s="31"/>
      <c r="L20" s="31">
        <v>0.6</v>
      </c>
      <c r="M20" s="31">
        <v>0.4</v>
      </c>
      <c r="N20" s="36">
        <f t="shared" si="6"/>
        <v>1</v>
      </c>
      <c r="O20" s="32">
        <v>1</v>
      </c>
      <c r="P20" s="31">
        <v>0.15</v>
      </c>
      <c r="Q20" s="31">
        <v>0.3</v>
      </c>
      <c r="R20" s="31">
        <v>0.3</v>
      </c>
      <c r="S20" s="31">
        <v>0.25</v>
      </c>
      <c r="T20" s="31"/>
      <c r="U20" s="31">
        <f t="shared" si="7"/>
        <v>1</v>
      </c>
      <c r="V20" s="36">
        <f t="shared" si="0"/>
        <v>1</v>
      </c>
      <c r="W20" s="32">
        <v>1</v>
      </c>
      <c r="X20" s="31">
        <v>0.2</v>
      </c>
      <c r="Y20" s="31">
        <v>0.28000000000000003</v>
      </c>
      <c r="Z20" s="31">
        <v>0.28000000000000003</v>
      </c>
      <c r="AA20" s="31">
        <v>0.24</v>
      </c>
      <c r="AB20" s="36">
        <f t="shared" si="8"/>
        <v>1</v>
      </c>
      <c r="AC20" s="32">
        <v>1</v>
      </c>
      <c r="AD20" s="31"/>
      <c r="AE20" s="31"/>
      <c r="AF20" s="31"/>
      <c r="AG20" s="31"/>
      <c r="AH20" s="31">
        <v>1</v>
      </c>
      <c r="AI20" s="32">
        <v>1</v>
      </c>
      <c r="AJ20" s="31">
        <v>0.35</v>
      </c>
      <c r="AK20" s="31">
        <v>0.38</v>
      </c>
      <c r="AL20" s="31">
        <v>0.14000000000000001</v>
      </c>
      <c r="AM20" s="31"/>
      <c r="AN20" s="36">
        <f t="shared" si="1"/>
        <v>0.87</v>
      </c>
      <c r="AO20" s="31">
        <f t="shared" si="2"/>
        <v>5</v>
      </c>
      <c r="AP20" s="20">
        <f t="shared" si="3"/>
        <v>4.87</v>
      </c>
      <c r="AQ20" s="38">
        <f t="shared" si="4"/>
        <v>0.97399999999999998</v>
      </c>
      <c r="AR20" s="59">
        <v>328</v>
      </c>
      <c r="AS20" s="59">
        <v>328</v>
      </c>
      <c r="AT20" s="52">
        <v>721</v>
      </c>
      <c r="AU20" s="40">
        <v>721</v>
      </c>
      <c r="AV20" s="44">
        <v>751</v>
      </c>
      <c r="AW20" s="40">
        <v>742</v>
      </c>
      <c r="AX20" s="44">
        <v>425</v>
      </c>
      <c r="AY20" s="40">
        <v>425</v>
      </c>
      <c r="AZ20" s="45">
        <v>421</v>
      </c>
      <c r="BA20" s="40">
        <v>421</v>
      </c>
      <c r="BB20" s="42">
        <f t="shared" si="9"/>
        <v>2646</v>
      </c>
      <c r="BC20" s="43">
        <f t="shared" si="5"/>
        <v>2637</v>
      </c>
      <c r="BD20" s="55" t="s">
        <v>62</v>
      </c>
      <c r="BE20" s="8" t="s">
        <v>71</v>
      </c>
      <c r="BF20" s="2" t="s">
        <v>79</v>
      </c>
      <c r="BG20" s="2" t="s">
        <v>86</v>
      </c>
      <c r="BH20" s="2" t="s">
        <v>100</v>
      </c>
      <c r="BI20" s="2" t="s">
        <v>108</v>
      </c>
      <c r="BJ20" s="2" t="s">
        <v>115</v>
      </c>
      <c r="BK20" s="2" t="s">
        <v>123</v>
      </c>
      <c r="BL20" s="72" t="s">
        <v>133</v>
      </c>
      <c r="BM20" s="72" t="s">
        <v>157</v>
      </c>
      <c r="BN20" s="72" t="s">
        <v>164</v>
      </c>
      <c r="BO20" s="72" t="s">
        <v>140</v>
      </c>
      <c r="BP20" s="72" t="s">
        <v>149</v>
      </c>
      <c r="BQ20" s="77" t="s">
        <v>174</v>
      </c>
      <c r="BR20" s="113" t="s">
        <v>181</v>
      </c>
    </row>
    <row r="21" spans="1:70" s="4" customFormat="1" ht="89.25" customHeight="1" thickBot="1" x14ac:dyDescent="0.3">
      <c r="A21" s="27" t="s">
        <v>29</v>
      </c>
      <c r="B21" s="24" t="s">
        <v>30</v>
      </c>
      <c r="C21" s="24" t="s">
        <v>37</v>
      </c>
      <c r="D21" s="30" t="s">
        <v>43</v>
      </c>
      <c r="E21" s="30" t="s">
        <v>50</v>
      </c>
      <c r="F21" s="21" t="s">
        <v>3</v>
      </c>
      <c r="G21" s="26" t="s">
        <v>1</v>
      </c>
      <c r="H21" s="21" t="s">
        <v>3</v>
      </c>
      <c r="I21" s="33">
        <v>1</v>
      </c>
      <c r="J21" s="31"/>
      <c r="K21" s="31"/>
      <c r="L21" s="31">
        <v>0.5</v>
      </c>
      <c r="M21" s="31">
        <v>0.5</v>
      </c>
      <c r="N21" s="36">
        <f t="shared" si="6"/>
        <v>1</v>
      </c>
      <c r="O21" s="33">
        <v>1</v>
      </c>
      <c r="P21" s="31">
        <v>0.18</v>
      </c>
      <c r="Q21" s="31">
        <v>0.31</v>
      </c>
      <c r="R21" s="31">
        <v>0.28000000000000003</v>
      </c>
      <c r="S21" s="31">
        <v>0.23</v>
      </c>
      <c r="T21" s="31"/>
      <c r="U21" s="31">
        <f t="shared" si="7"/>
        <v>1</v>
      </c>
      <c r="V21" s="36">
        <f t="shared" si="0"/>
        <v>1</v>
      </c>
      <c r="W21" s="33">
        <v>1</v>
      </c>
      <c r="X21" s="31">
        <v>0.27</v>
      </c>
      <c r="Y21" s="31">
        <v>0.26</v>
      </c>
      <c r="Z21" s="31">
        <v>0.28999999999999998</v>
      </c>
      <c r="AA21" s="31">
        <v>0.18</v>
      </c>
      <c r="AB21" s="36">
        <f t="shared" si="8"/>
        <v>1</v>
      </c>
      <c r="AC21" s="33">
        <v>1</v>
      </c>
      <c r="AD21" s="31"/>
      <c r="AE21" s="31"/>
      <c r="AF21" s="31"/>
      <c r="AG21" s="31"/>
      <c r="AH21" s="31">
        <v>1</v>
      </c>
      <c r="AI21" s="33">
        <v>1</v>
      </c>
      <c r="AJ21" s="31">
        <v>0.17</v>
      </c>
      <c r="AK21" s="31">
        <v>0.26</v>
      </c>
      <c r="AL21" s="31">
        <v>0.25</v>
      </c>
      <c r="AM21" s="31"/>
      <c r="AN21" s="36">
        <f t="shared" si="1"/>
        <v>0.68</v>
      </c>
      <c r="AO21" s="31">
        <f t="shared" si="2"/>
        <v>5</v>
      </c>
      <c r="AP21" s="20">
        <f t="shared" si="3"/>
        <v>4.68</v>
      </c>
      <c r="AQ21" s="38">
        <f t="shared" si="4"/>
        <v>0.93599999999999994</v>
      </c>
      <c r="AR21" s="60">
        <v>472</v>
      </c>
      <c r="AS21" s="60">
        <v>472</v>
      </c>
      <c r="AT21" s="53">
        <v>937</v>
      </c>
      <c r="AU21" s="40">
        <v>937</v>
      </c>
      <c r="AV21" s="46">
        <v>1009</v>
      </c>
      <c r="AW21" s="40">
        <v>950</v>
      </c>
      <c r="AX21" s="46">
        <v>1197</v>
      </c>
      <c r="AY21" s="40">
        <v>1197</v>
      </c>
      <c r="AZ21" s="47">
        <v>1100</v>
      </c>
      <c r="BA21" s="40">
        <v>1100</v>
      </c>
      <c r="BB21" s="42">
        <f>AR21+AT21+AV21+AX21+AZ21</f>
        <v>4715</v>
      </c>
      <c r="BC21" s="43">
        <f t="shared" si="5"/>
        <v>4656</v>
      </c>
      <c r="BD21" s="55" t="s">
        <v>63</v>
      </c>
      <c r="BE21" s="2" t="s">
        <v>72</v>
      </c>
      <c r="BF21" s="2" t="s">
        <v>80</v>
      </c>
      <c r="BG21" s="63" t="s">
        <v>88</v>
      </c>
      <c r="BH21" s="66" t="s">
        <v>101</v>
      </c>
      <c r="BI21" s="2" t="s">
        <v>109</v>
      </c>
      <c r="BJ21" s="2" t="s">
        <v>116</v>
      </c>
      <c r="BK21" s="2" t="s">
        <v>124</v>
      </c>
      <c r="BL21" s="73" t="s">
        <v>131</v>
      </c>
      <c r="BM21" s="73" t="s">
        <v>158</v>
      </c>
      <c r="BN21" s="73" t="s">
        <v>165</v>
      </c>
      <c r="BO21" s="73" t="s">
        <v>141</v>
      </c>
      <c r="BP21" s="73" t="s">
        <v>150</v>
      </c>
      <c r="BQ21" s="73" t="s">
        <v>175</v>
      </c>
      <c r="BR21" s="114" t="s">
        <v>182</v>
      </c>
    </row>
    <row r="22" spans="1:70" s="12" customFormat="1" ht="29.1" customHeight="1" x14ac:dyDescent="0.25">
      <c r="A22" s="100" t="s">
        <v>53</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9"/>
      <c r="AR22" s="6">
        <f>SUM(AR15:AR21)</f>
        <v>4031</v>
      </c>
      <c r="AS22" s="6">
        <f t="shared" ref="AS22:BB22" si="10">SUM(AS15:AS21)</f>
        <v>4031</v>
      </c>
      <c r="AT22" s="6">
        <f t="shared" si="10"/>
        <v>5487</v>
      </c>
      <c r="AU22" s="6">
        <f t="shared" si="10"/>
        <v>5484</v>
      </c>
      <c r="AV22" s="6">
        <f t="shared" si="10"/>
        <v>6055</v>
      </c>
      <c r="AW22" s="6">
        <f t="shared" si="10"/>
        <v>5973</v>
      </c>
      <c r="AX22" s="6">
        <f>SUM(AX15:AX21)</f>
        <v>5680</v>
      </c>
      <c r="AY22" s="6">
        <f t="shared" si="10"/>
        <v>5664</v>
      </c>
      <c r="AZ22" s="6">
        <f t="shared" si="10"/>
        <v>2278</v>
      </c>
      <c r="BA22" s="6">
        <f t="shared" si="10"/>
        <v>2278</v>
      </c>
      <c r="BB22" s="6">
        <f t="shared" si="10"/>
        <v>23531</v>
      </c>
      <c r="BC22" s="6">
        <f>SUM(BC15:BC21)</f>
        <v>23430</v>
      </c>
      <c r="BD22" s="18"/>
      <c r="BE22" s="18"/>
    </row>
    <row r="23" spans="1:70" s="11" customFormat="1" ht="22.15" customHeight="1" x14ac:dyDescent="0.25">
      <c r="C23" s="13"/>
      <c r="E23" s="14"/>
      <c r="F23" s="14"/>
      <c r="G23" s="13"/>
      <c r="AR23" s="14"/>
      <c r="AS23" s="67">
        <f>AS22/AR22</f>
        <v>1</v>
      </c>
      <c r="AT23" s="14"/>
      <c r="AU23" s="68">
        <f>AU22/AT22</f>
        <v>0.99945325314379441</v>
      </c>
      <c r="AV23" s="14"/>
      <c r="AW23" s="68">
        <f>AW22/AV22</f>
        <v>0.98645747316267551</v>
      </c>
      <c r="AX23" s="14"/>
      <c r="AY23" s="68">
        <f>AY22/AX22</f>
        <v>0.9971830985915493</v>
      </c>
      <c r="AZ23" s="14"/>
      <c r="BA23" s="68">
        <f>BA22/AZ22</f>
        <v>1</v>
      </c>
      <c r="BB23" s="15"/>
      <c r="BC23" s="15"/>
    </row>
    <row r="24" spans="1:70" s="11" customFormat="1" x14ac:dyDescent="0.25">
      <c r="C24" s="13"/>
      <c r="E24" s="14"/>
      <c r="F24" s="14"/>
      <c r="G24" s="13"/>
      <c r="AR24" s="14"/>
      <c r="AS24" s="14"/>
      <c r="AT24" s="14"/>
      <c r="AU24" s="14"/>
      <c r="AV24" s="14"/>
      <c r="AW24" s="14"/>
      <c r="AX24" s="14"/>
      <c r="AY24" s="14"/>
      <c r="AZ24" s="14"/>
      <c r="BA24" s="14"/>
      <c r="BB24" s="15"/>
      <c r="BC24" s="15"/>
    </row>
    <row r="25" spans="1:70" s="11" customFormat="1" x14ac:dyDescent="0.25">
      <c r="C25" s="13"/>
      <c r="E25" s="14"/>
      <c r="F25" s="14"/>
      <c r="G25" s="13"/>
      <c r="AR25" s="14"/>
      <c r="AS25" s="14"/>
      <c r="AT25" s="14"/>
      <c r="AU25" s="14"/>
      <c r="AV25" s="14"/>
      <c r="AW25" s="14"/>
      <c r="AX25" s="14"/>
      <c r="AY25" s="14"/>
      <c r="AZ25" s="14"/>
      <c r="BA25" s="14"/>
      <c r="BB25" s="15"/>
      <c r="BC25" s="15"/>
    </row>
    <row r="26" spans="1:70" s="11" customFormat="1" x14ac:dyDescent="0.25">
      <c r="C26" s="13"/>
      <c r="E26" s="14"/>
      <c r="F26" s="14"/>
      <c r="G26" s="13"/>
      <c r="AR26" s="14"/>
      <c r="AS26" s="14"/>
      <c r="AT26" s="14"/>
      <c r="AU26" s="14"/>
      <c r="AV26" s="14"/>
      <c r="AW26" s="14"/>
      <c r="AX26" s="14"/>
      <c r="AY26" s="14"/>
      <c r="AZ26" s="14"/>
      <c r="BA26" s="14"/>
      <c r="BB26" s="15"/>
      <c r="BC26" s="15"/>
    </row>
    <row r="27" spans="1:70" s="11" customFormat="1" x14ac:dyDescent="0.25">
      <c r="C27" s="13"/>
      <c r="E27" s="14"/>
      <c r="F27" s="14"/>
      <c r="AR27" s="14"/>
      <c r="AS27" s="14"/>
      <c r="AT27" s="14"/>
      <c r="AU27" s="14"/>
      <c r="AV27" s="14"/>
      <c r="AW27" s="14"/>
      <c r="AX27" s="14"/>
      <c r="AY27" s="14"/>
      <c r="AZ27" s="14"/>
      <c r="BA27" s="14"/>
      <c r="BB27" s="15"/>
      <c r="BC27" s="15"/>
    </row>
    <row r="28" spans="1:70" s="11" customFormat="1" x14ac:dyDescent="0.25">
      <c r="E28" s="14"/>
      <c r="F28" s="14"/>
      <c r="AR28" s="14"/>
      <c r="AS28" s="14"/>
      <c r="AT28" s="14"/>
      <c r="AU28" s="14"/>
      <c r="AV28" s="14"/>
      <c r="AW28" s="14"/>
      <c r="AX28" s="14"/>
      <c r="AY28" s="14"/>
      <c r="AZ28" s="14"/>
      <c r="BA28" s="14"/>
      <c r="BB28" s="15"/>
      <c r="BC28" s="15"/>
    </row>
    <row r="29" spans="1:70" s="11" customFormat="1" x14ac:dyDescent="0.25">
      <c r="E29" s="14"/>
      <c r="F29" s="14"/>
      <c r="AR29" s="14"/>
      <c r="AS29" s="14"/>
      <c r="AT29" s="14"/>
      <c r="AU29" s="14"/>
      <c r="AV29" s="14"/>
      <c r="AW29" s="14"/>
      <c r="AX29" s="14"/>
      <c r="AY29" s="14"/>
      <c r="AZ29" s="14"/>
      <c r="BA29" s="14"/>
      <c r="BB29" s="15"/>
      <c r="BC29" s="15"/>
    </row>
    <row r="30" spans="1:70" s="11" customFormat="1" x14ac:dyDescent="0.25">
      <c r="E30" s="14"/>
      <c r="F30" s="14"/>
      <c r="AR30" s="14"/>
      <c r="AS30" s="14"/>
      <c r="AT30" s="14"/>
      <c r="AU30" s="14"/>
      <c r="AV30" s="14"/>
      <c r="AW30" s="14"/>
      <c r="AX30" s="14"/>
      <c r="AY30" s="14"/>
      <c r="AZ30" s="14"/>
      <c r="BA30" s="14"/>
      <c r="BB30" s="15"/>
      <c r="BC30" s="15"/>
    </row>
    <row r="31" spans="1:70" s="11" customFormat="1" x14ac:dyDescent="0.25">
      <c r="E31" s="14"/>
      <c r="F31" s="14"/>
      <c r="AR31" s="14"/>
      <c r="AS31" s="14"/>
      <c r="AT31" s="14"/>
      <c r="AU31" s="14"/>
      <c r="AV31" s="14"/>
      <c r="AW31" s="14"/>
      <c r="AX31" s="14"/>
      <c r="AY31" s="14"/>
      <c r="AZ31" s="14"/>
      <c r="BA31" s="14"/>
      <c r="BB31" s="15"/>
      <c r="BC31" s="15"/>
    </row>
    <row r="32" spans="1:70"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76">
    <mergeCell ref="BM12:BM14"/>
    <mergeCell ref="BN12:BN14"/>
    <mergeCell ref="BO12:BO14"/>
    <mergeCell ref="BL12:BL14"/>
    <mergeCell ref="A1:B8"/>
    <mergeCell ref="E11:H11"/>
    <mergeCell ref="E12:E14"/>
    <mergeCell ref="F12:F14"/>
    <mergeCell ref="AC13:AC14"/>
    <mergeCell ref="I12:N12"/>
    <mergeCell ref="I13:I14"/>
    <mergeCell ref="J13:N13"/>
    <mergeCell ref="I11:AQ11"/>
    <mergeCell ref="O13:O14"/>
    <mergeCell ref="P13:V13"/>
    <mergeCell ref="O12:V12"/>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G12:G14"/>
    <mergeCell ref="W12:AB12"/>
    <mergeCell ref="H12:H14"/>
    <mergeCell ref="BB13:BB14"/>
    <mergeCell ref="BB12:BC12"/>
    <mergeCell ref="BC13:BC14"/>
    <mergeCell ref="AX13:AX14"/>
    <mergeCell ref="AY13:AY14"/>
    <mergeCell ref="AZ13:AZ14"/>
    <mergeCell ref="AZ12:BA12"/>
    <mergeCell ref="AX12:AY12"/>
    <mergeCell ref="AI12:AN12"/>
    <mergeCell ref="AW13:AW14"/>
    <mergeCell ref="AV13:AV14"/>
    <mergeCell ref="BA13:BA14"/>
    <mergeCell ref="AC12:AH12"/>
    <mergeCell ref="AR13:AR14"/>
    <mergeCell ref="AT13:AT14"/>
    <mergeCell ref="AT12:AU12"/>
    <mergeCell ref="AV12:AW12"/>
    <mergeCell ref="AS13:AS14"/>
    <mergeCell ref="AR12:AS12"/>
    <mergeCell ref="AO12:AQ12"/>
    <mergeCell ref="AU13:AU14"/>
    <mergeCell ref="A10:BE10"/>
    <mergeCell ref="AR11:BC11"/>
    <mergeCell ref="C1:BB8"/>
    <mergeCell ref="BC1:BC3"/>
    <mergeCell ref="BC4:BC5"/>
    <mergeCell ref="BC6:BC8"/>
    <mergeCell ref="A9:BE9"/>
    <mergeCell ref="BQ12:BQ14"/>
    <mergeCell ref="BR12:BR14"/>
    <mergeCell ref="BP12:BP14"/>
    <mergeCell ref="BD1:BE8"/>
    <mergeCell ref="BK12:BK14"/>
    <mergeCell ref="BI12:BI14"/>
    <mergeCell ref="BF3:BF4"/>
    <mergeCell ref="BF5:BF6"/>
    <mergeCell ref="BF7:BF8"/>
    <mergeCell ref="BJ12:BJ14"/>
    <mergeCell ref="BH12:BH14"/>
    <mergeCell ref="BG12:BG14"/>
    <mergeCell ref="BF12:BF14"/>
    <mergeCell ref="BD11:BE11"/>
    <mergeCell ref="BD12:BD14"/>
    <mergeCell ref="BE12:BE14"/>
  </mergeCells>
  <printOptions horizontalCentered="1"/>
  <pageMargins left="0" right="0" top="0.74803149606299213" bottom="0.74803149606299213" header="0.31496062992125984" footer="0.31496062992125984"/>
  <pageSetup paperSize="41" scale="28"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2024-05-14T20:21:40Z</cp:lastPrinted>
  <dcterms:created xsi:type="dcterms:W3CDTF">2017-07-18T17:26:55Z</dcterms:created>
  <dcterms:modified xsi:type="dcterms:W3CDTF">2024-10-03T14:06:48Z</dcterms:modified>
</cp:coreProperties>
</file>